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6500" yWindow="0" windowWidth="25600" windowHeight="18380" tabRatio="500" activeTab="5"/>
  </bookViews>
  <sheets>
    <sheet name="Slayer (Early)" sheetId="1" r:id="rId1"/>
    <sheet name="Fighter (Early)" sheetId="3" r:id="rId2"/>
    <sheet name="Slayer (Mid)" sheetId="4" r:id="rId3"/>
    <sheet name="Fighter (Mid)" sheetId="5" r:id="rId4"/>
    <sheet name="Slayer (End)" sheetId="6" r:id="rId5"/>
    <sheet name="Fighter (End)" sheetId="7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0" i="7" l="1"/>
  <c r="F67" i="7"/>
  <c r="F68" i="7"/>
  <c r="F66" i="7"/>
  <c r="F43" i="7"/>
  <c r="F44" i="7"/>
  <c r="F45" i="7"/>
  <c r="F46" i="7"/>
  <c r="F22" i="7"/>
  <c r="F23" i="7"/>
  <c r="F24" i="7"/>
  <c r="F21" i="7"/>
  <c r="G21" i="7"/>
  <c r="H71" i="7"/>
  <c r="H72" i="7"/>
  <c r="H73" i="7"/>
  <c r="H74" i="7"/>
  <c r="H75" i="7"/>
  <c r="H77" i="7"/>
  <c r="H79" i="7"/>
  <c r="H76" i="7"/>
  <c r="H78" i="7"/>
  <c r="H80" i="7"/>
  <c r="H81" i="7"/>
  <c r="H82" i="7"/>
  <c r="H83" i="7"/>
  <c r="H84" i="7"/>
  <c r="H85" i="7"/>
  <c r="H86" i="7"/>
  <c r="H87" i="7"/>
  <c r="H89" i="7"/>
  <c r="H88" i="7"/>
  <c r="H90" i="7"/>
  <c r="M90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H49" i="7"/>
  <c r="H50" i="7"/>
  <c r="H51" i="7"/>
  <c r="H52" i="7"/>
  <c r="H53" i="7"/>
  <c r="H55" i="7"/>
  <c r="H57" i="7"/>
  <c r="H54" i="7"/>
  <c r="H56" i="7"/>
  <c r="H58" i="7"/>
  <c r="H59" i="7"/>
  <c r="H60" i="7"/>
  <c r="H61" i="7"/>
  <c r="H62" i="7"/>
  <c r="H63" i="7"/>
  <c r="H64" i="7"/>
  <c r="H65" i="7"/>
  <c r="H67" i="7"/>
  <c r="H66" i="7"/>
  <c r="H68" i="7"/>
  <c r="M68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H27" i="7"/>
  <c r="H28" i="7"/>
  <c r="H29" i="7"/>
  <c r="H30" i="7"/>
  <c r="H31" i="7"/>
  <c r="H33" i="7"/>
  <c r="H35" i="7"/>
  <c r="H32" i="7"/>
  <c r="H34" i="7"/>
  <c r="H36" i="7"/>
  <c r="H37" i="7"/>
  <c r="H38" i="7"/>
  <c r="H39" i="7"/>
  <c r="H40" i="7"/>
  <c r="H41" i="7"/>
  <c r="H42" i="7"/>
  <c r="H43" i="7"/>
  <c r="H45" i="7"/>
  <c r="H44" i="7"/>
  <c r="H46" i="7"/>
  <c r="M46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H5" i="7"/>
  <c r="H6" i="7"/>
  <c r="H7" i="7"/>
  <c r="H8" i="7"/>
  <c r="H9" i="7"/>
  <c r="H10" i="7"/>
  <c r="H11" i="7"/>
  <c r="H12" i="7"/>
  <c r="H13" i="7"/>
  <c r="H14" i="7"/>
  <c r="H16" i="7"/>
  <c r="H15" i="7"/>
  <c r="H17" i="7"/>
  <c r="H18" i="7"/>
  <c r="H19" i="7"/>
  <c r="H20" i="7"/>
  <c r="H21" i="7"/>
  <c r="H22" i="7"/>
  <c r="H23" i="7"/>
  <c r="H24" i="7"/>
  <c r="M24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N2" i="7"/>
  <c r="N2" i="6"/>
  <c r="G90" i="6"/>
  <c r="F90" i="6"/>
  <c r="E90" i="6"/>
  <c r="G66" i="6"/>
  <c r="G67" i="6"/>
  <c r="G68" i="6"/>
  <c r="F66" i="6"/>
  <c r="F67" i="6"/>
  <c r="F68" i="6"/>
  <c r="E67" i="6"/>
  <c r="E68" i="6"/>
  <c r="E66" i="6"/>
  <c r="G46" i="6"/>
  <c r="G45" i="6"/>
  <c r="G44" i="6"/>
  <c r="G21" i="6"/>
  <c r="G43" i="6"/>
  <c r="F44" i="6"/>
  <c r="F45" i="6"/>
  <c r="F46" i="6"/>
  <c r="F43" i="6"/>
  <c r="G22" i="6"/>
  <c r="G23" i="6"/>
  <c r="G24" i="6"/>
  <c r="F22" i="6"/>
  <c r="F23" i="6"/>
  <c r="F24" i="6"/>
  <c r="F21" i="6"/>
  <c r="H71" i="6"/>
  <c r="H72" i="6"/>
  <c r="H73" i="6"/>
  <c r="H74" i="6"/>
  <c r="H75" i="6"/>
  <c r="H77" i="6"/>
  <c r="H79" i="6"/>
  <c r="H76" i="6"/>
  <c r="H78" i="6"/>
  <c r="H80" i="6"/>
  <c r="H81" i="6"/>
  <c r="H82" i="6"/>
  <c r="H83" i="6"/>
  <c r="H84" i="6"/>
  <c r="H85" i="6"/>
  <c r="H86" i="6"/>
  <c r="H87" i="6"/>
  <c r="H89" i="6"/>
  <c r="H88" i="6"/>
  <c r="H90" i="6"/>
  <c r="M90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H49" i="6"/>
  <c r="H50" i="6"/>
  <c r="H51" i="6"/>
  <c r="H52" i="6"/>
  <c r="H53" i="6"/>
  <c r="H55" i="6"/>
  <c r="H57" i="6"/>
  <c r="H54" i="6"/>
  <c r="H56" i="6"/>
  <c r="H58" i="6"/>
  <c r="H59" i="6"/>
  <c r="H60" i="6"/>
  <c r="H61" i="6"/>
  <c r="H62" i="6"/>
  <c r="H63" i="6"/>
  <c r="H64" i="6"/>
  <c r="H65" i="6"/>
  <c r="H67" i="6"/>
  <c r="H66" i="6"/>
  <c r="H68" i="6"/>
  <c r="M68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H27" i="6"/>
  <c r="H28" i="6"/>
  <c r="H29" i="6"/>
  <c r="H30" i="6"/>
  <c r="H31" i="6"/>
  <c r="H33" i="6"/>
  <c r="H35" i="6"/>
  <c r="H32" i="6"/>
  <c r="H34" i="6"/>
  <c r="H36" i="6"/>
  <c r="H37" i="6"/>
  <c r="H38" i="6"/>
  <c r="H39" i="6"/>
  <c r="H40" i="6"/>
  <c r="H41" i="6"/>
  <c r="H42" i="6"/>
  <c r="H43" i="6"/>
  <c r="H45" i="6"/>
  <c r="H44" i="6"/>
  <c r="H46" i="6"/>
  <c r="M46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H5" i="6"/>
  <c r="H6" i="6"/>
  <c r="H7" i="6"/>
  <c r="H8" i="6"/>
  <c r="H9" i="6"/>
  <c r="H10" i="6"/>
  <c r="H11" i="6"/>
  <c r="H12" i="6"/>
  <c r="H13" i="6"/>
  <c r="H14" i="6"/>
  <c r="H16" i="6"/>
  <c r="H15" i="6"/>
  <c r="H17" i="6"/>
  <c r="H18" i="6"/>
  <c r="H19" i="6"/>
  <c r="H20" i="6"/>
  <c r="H21" i="6"/>
  <c r="H22" i="6"/>
  <c r="H23" i="6"/>
  <c r="H24" i="6"/>
  <c r="M24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F68" i="5"/>
  <c r="G68" i="5"/>
  <c r="G44" i="5"/>
  <c r="G45" i="5"/>
  <c r="G46" i="5"/>
  <c r="G43" i="5"/>
  <c r="F44" i="4"/>
  <c r="F45" i="4"/>
  <c r="F46" i="4"/>
  <c r="F43" i="4"/>
  <c r="F44" i="5"/>
  <c r="F45" i="5"/>
  <c r="F46" i="5"/>
  <c r="F43" i="5"/>
  <c r="E44" i="5"/>
  <c r="E45" i="5"/>
  <c r="E46" i="5"/>
  <c r="E43" i="5"/>
  <c r="G22" i="5"/>
  <c r="G23" i="5"/>
  <c r="G24" i="5"/>
  <c r="G21" i="5"/>
  <c r="E22" i="5"/>
  <c r="E23" i="5"/>
  <c r="E24" i="5"/>
  <c r="E21" i="5"/>
  <c r="F22" i="5"/>
  <c r="F23" i="5"/>
  <c r="F24" i="5"/>
  <c r="F21" i="5"/>
  <c r="H49" i="5"/>
  <c r="H50" i="5"/>
  <c r="H51" i="5"/>
  <c r="H52" i="5"/>
  <c r="H53" i="5"/>
  <c r="H55" i="5"/>
  <c r="H57" i="5"/>
  <c r="H54" i="5"/>
  <c r="H56" i="5"/>
  <c r="H58" i="5"/>
  <c r="H59" i="5"/>
  <c r="H60" i="5"/>
  <c r="H61" i="5"/>
  <c r="H62" i="5"/>
  <c r="H63" i="5"/>
  <c r="H64" i="5"/>
  <c r="H65" i="5"/>
  <c r="H67" i="5"/>
  <c r="H66" i="5"/>
  <c r="H68" i="5"/>
  <c r="M68" i="5"/>
  <c r="E68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H27" i="5"/>
  <c r="H28" i="5"/>
  <c r="H29" i="5"/>
  <c r="H30" i="5"/>
  <c r="H31" i="5"/>
  <c r="H33" i="5"/>
  <c r="H35" i="5"/>
  <c r="H32" i="5"/>
  <c r="H34" i="5"/>
  <c r="H36" i="5"/>
  <c r="H37" i="5"/>
  <c r="H38" i="5"/>
  <c r="H39" i="5"/>
  <c r="H40" i="5"/>
  <c r="H41" i="5"/>
  <c r="H42" i="5"/>
  <c r="H43" i="5"/>
  <c r="H45" i="5"/>
  <c r="H44" i="5"/>
  <c r="H46" i="5"/>
  <c r="M46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H5" i="5"/>
  <c r="H6" i="5"/>
  <c r="H7" i="5"/>
  <c r="H8" i="5"/>
  <c r="H9" i="5"/>
  <c r="H10" i="5"/>
  <c r="H11" i="5"/>
  <c r="H12" i="5"/>
  <c r="H13" i="5"/>
  <c r="H14" i="5"/>
  <c r="H16" i="5"/>
  <c r="H15" i="5"/>
  <c r="H17" i="5"/>
  <c r="H18" i="5"/>
  <c r="H19" i="5"/>
  <c r="H20" i="5"/>
  <c r="H21" i="5"/>
  <c r="H22" i="5"/>
  <c r="H23" i="5"/>
  <c r="H24" i="5"/>
  <c r="M24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N2" i="5"/>
  <c r="G67" i="4"/>
  <c r="G68" i="4"/>
  <c r="G43" i="4"/>
  <c r="G44" i="4"/>
  <c r="G45" i="4"/>
  <c r="G46" i="4"/>
  <c r="H46" i="4"/>
  <c r="H43" i="4"/>
  <c r="H45" i="4"/>
  <c r="H44" i="4"/>
  <c r="M46" i="4"/>
  <c r="H61" i="4"/>
  <c r="H62" i="4"/>
  <c r="H63" i="4"/>
  <c r="H64" i="4"/>
  <c r="H65" i="4"/>
  <c r="H67" i="4"/>
  <c r="H66" i="4"/>
  <c r="H68" i="4"/>
  <c r="M68" i="4"/>
  <c r="N2" i="4"/>
  <c r="F68" i="4"/>
  <c r="F67" i="4"/>
  <c r="E67" i="4"/>
  <c r="E68" i="4"/>
  <c r="E46" i="3"/>
  <c r="E45" i="3"/>
  <c r="E46" i="1"/>
  <c r="E45" i="1"/>
  <c r="F22" i="4"/>
  <c r="F23" i="4"/>
  <c r="F24" i="4"/>
  <c r="F21" i="4"/>
  <c r="F46" i="3"/>
  <c r="F45" i="3"/>
  <c r="F46" i="1"/>
  <c r="F45" i="1"/>
  <c r="H49" i="4"/>
  <c r="H50" i="4"/>
  <c r="H51" i="4"/>
  <c r="H52" i="4"/>
  <c r="H53" i="4"/>
  <c r="H55" i="4"/>
  <c r="H57" i="4"/>
  <c r="H54" i="4"/>
  <c r="H56" i="4"/>
  <c r="H58" i="4"/>
  <c r="H59" i="4"/>
  <c r="H60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H27" i="4"/>
  <c r="H28" i="4"/>
  <c r="H29" i="4"/>
  <c r="H30" i="4"/>
  <c r="H31" i="4"/>
  <c r="H33" i="4"/>
  <c r="H35" i="4"/>
  <c r="H32" i="4"/>
  <c r="H34" i="4"/>
  <c r="H36" i="4"/>
  <c r="H37" i="4"/>
  <c r="H38" i="4"/>
  <c r="H39" i="4"/>
  <c r="H40" i="4"/>
  <c r="H41" i="4"/>
  <c r="H42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H5" i="4"/>
  <c r="H6" i="4"/>
  <c r="H7" i="4"/>
  <c r="H8" i="4"/>
  <c r="H9" i="4"/>
  <c r="H10" i="4"/>
  <c r="H11" i="4"/>
  <c r="H12" i="4"/>
  <c r="H13" i="4"/>
  <c r="H14" i="4"/>
  <c r="H16" i="4"/>
  <c r="H15" i="4"/>
  <c r="H17" i="4"/>
  <c r="H18" i="4"/>
  <c r="H19" i="4"/>
  <c r="H20" i="4"/>
  <c r="H21" i="4"/>
  <c r="H22" i="4"/>
  <c r="H23" i="4"/>
  <c r="H24" i="4"/>
  <c r="M24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F24" i="3"/>
  <c r="F23" i="3"/>
  <c r="H27" i="3"/>
  <c r="H28" i="3"/>
  <c r="H29" i="3"/>
  <c r="H30" i="3"/>
  <c r="H31" i="3"/>
  <c r="H33" i="3"/>
  <c r="H35" i="3"/>
  <c r="H32" i="3"/>
  <c r="H34" i="3"/>
  <c r="H36" i="3"/>
  <c r="H37" i="3"/>
  <c r="H38" i="3"/>
  <c r="H39" i="3"/>
  <c r="H40" i="3"/>
  <c r="H41" i="3"/>
  <c r="H42" i="3"/>
  <c r="H43" i="3"/>
  <c r="H45" i="3"/>
  <c r="H44" i="3"/>
  <c r="H46" i="3"/>
  <c r="M46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H5" i="3"/>
  <c r="H6" i="3"/>
  <c r="H7" i="3"/>
  <c r="H8" i="3"/>
  <c r="H9" i="3"/>
  <c r="H10" i="3"/>
  <c r="H11" i="3"/>
  <c r="H12" i="3"/>
  <c r="H13" i="3"/>
  <c r="H14" i="3"/>
  <c r="H16" i="3"/>
  <c r="H15" i="3"/>
  <c r="H17" i="3"/>
  <c r="H18" i="3"/>
  <c r="H19" i="3"/>
  <c r="H20" i="3"/>
  <c r="H21" i="3"/>
  <c r="H22" i="3"/>
  <c r="H23" i="3"/>
  <c r="H24" i="3"/>
  <c r="M24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N2" i="3"/>
  <c r="H45" i="1"/>
  <c r="H46" i="1"/>
  <c r="M46" i="1"/>
  <c r="N2" i="1"/>
  <c r="C46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28" i="1"/>
  <c r="C28" i="1"/>
  <c r="H27" i="1"/>
  <c r="C27" i="1"/>
  <c r="H5" i="1"/>
  <c r="H6" i="1"/>
  <c r="H7" i="1"/>
  <c r="H8" i="1"/>
  <c r="H9" i="1"/>
  <c r="M2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23" i="1"/>
  <c r="F2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5" i="1"/>
</calcChain>
</file>

<file path=xl/sharedStrings.xml><?xml version="1.0" encoding="utf-8"?>
<sst xmlns="http://schemas.openxmlformats.org/spreadsheetml/2006/main" count="565" uniqueCount="20">
  <si>
    <t>Atk Roll</t>
  </si>
  <si>
    <t>Atk Bonus</t>
  </si>
  <si>
    <t>Result</t>
  </si>
  <si>
    <t>Average AC</t>
  </si>
  <si>
    <t>Crit Con. Bonus</t>
  </si>
  <si>
    <t>Hit?</t>
  </si>
  <si>
    <t>Y</t>
  </si>
  <si>
    <t>N</t>
  </si>
  <si>
    <t>Crit Threat Range</t>
  </si>
  <si>
    <t>19-20</t>
  </si>
  <si>
    <t>Crit?</t>
  </si>
  <si>
    <t>DMG</t>
  </si>
  <si>
    <t>Precision DMG</t>
  </si>
  <si>
    <t>Total</t>
  </si>
  <si>
    <t>Potential Damage</t>
  </si>
  <si>
    <t>Average Damage (1st Attack)</t>
  </si>
  <si>
    <t>Average Damage (2nd Attack)</t>
  </si>
  <si>
    <t>Average Damage (3rd) (Attack)</t>
  </si>
  <si>
    <t>NO</t>
  </si>
  <si>
    <t>Average Damage (4th) (Attack)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</si>
</sst>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/>
    </xf>
    <xf numFmtId="9" fontId="5" fillId="0" borderId="0" xfId="0" applyNumberFormat="1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12" workbookViewId="0">
      <selection activeCell="E48" sqref="E48"/>
    </sheetView>
  </sheetViews>
  <sheetFormatPr baseColWidth="10" defaultRowHeight="15" x14ac:dyDescent="0"/>
  <cols>
    <col min="1" max="1" width="8" customWidth="1"/>
    <col min="2" max="3" width="9.1640625" customWidth="1"/>
    <col min="7" max="7" width="13.5" bestFit="1" customWidth="1"/>
  </cols>
  <sheetData>
    <row r="2" spans="1:14">
      <c r="B2" s="4" t="s">
        <v>3</v>
      </c>
      <c r="C2" s="4"/>
      <c r="D2" s="1">
        <v>20</v>
      </c>
      <c r="E2" s="4" t="s">
        <v>4</v>
      </c>
      <c r="F2" s="4"/>
      <c r="G2" s="1"/>
      <c r="H2" s="4" t="s">
        <v>8</v>
      </c>
      <c r="I2" s="4"/>
      <c r="J2" s="1" t="s">
        <v>9</v>
      </c>
      <c r="L2" s="4" t="s">
        <v>14</v>
      </c>
      <c r="M2" s="4"/>
      <c r="N2">
        <f>M24+M46</f>
        <v>34.615000000000002</v>
      </c>
    </row>
    <row r="4" spans="1:14">
      <c r="A4" s="6" t="s">
        <v>0</v>
      </c>
      <c r="B4" s="6" t="s">
        <v>1</v>
      </c>
      <c r="C4" s="6" t="s">
        <v>2</v>
      </c>
      <c r="D4" s="6" t="s">
        <v>5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14">
      <c r="A5" s="2">
        <v>1</v>
      </c>
      <c r="B5" s="2">
        <v>14</v>
      </c>
      <c r="C5" s="2">
        <f>A5+B5</f>
        <v>15</v>
      </c>
      <c r="D5" s="1" t="s">
        <v>7</v>
      </c>
      <c r="E5" s="5"/>
      <c r="F5" s="1">
        <v>0</v>
      </c>
      <c r="G5" s="1">
        <v>0</v>
      </c>
      <c r="H5" s="1">
        <f>F5+G5</f>
        <v>0</v>
      </c>
    </row>
    <row r="6" spans="1:14">
      <c r="A6" s="2">
        <v>2</v>
      </c>
      <c r="B6" s="2">
        <v>14</v>
      </c>
      <c r="C6" s="2">
        <f t="shared" ref="C6:C24" si="0">A6+B6</f>
        <v>16</v>
      </c>
      <c r="D6" s="1" t="s">
        <v>7</v>
      </c>
      <c r="E6" s="5"/>
      <c r="F6" s="1">
        <v>0</v>
      </c>
      <c r="G6" s="1">
        <v>0</v>
      </c>
      <c r="H6" s="1">
        <f t="shared" ref="H6:H24" si="1">F6+G6</f>
        <v>0</v>
      </c>
    </row>
    <row r="7" spans="1:14">
      <c r="A7" s="2">
        <v>3</v>
      </c>
      <c r="B7" s="2">
        <v>14</v>
      </c>
      <c r="C7" s="2">
        <f t="shared" si="0"/>
        <v>17</v>
      </c>
      <c r="D7" s="1" t="s">
        <v>7</v>
      </c>
      <c r="E7" s="5"/>
      <c r="F7" s="1">
        <v>0</v>
      </c>
      <c r="G7" s="1">
        <v>0</v>
      </c>
      <c r="H7" s="1">
        <f t="shared" si="1"/>
        <v>0</v>
      </c>
    </row>
    <row r="8" spans="1:14">
      <c r="A8" s="2">
        <v>4</v>
      </c>
      <c r="B8" s="2">
        <v>14</v>
      </c>
      <c r="C8" s="2">
        <f t="shared" si="0"/>
        <v>18</v>
      </c>
      <c r="D8" s="1" t="s">
        <v>7</v>
      </c>
      <c r="E8" s="5"/>
      <c r="F8" s="1">
        <v>0</v>
      </c>
      <c r="G8" s="1">
        <v>0</v>
      </c>
      <c r="H8" s="1">
        <f t="shared" si="1"/>
        <v>0</v>
      </c>
    </row>
    <row r="9" spans="1:14">
      <c r="A9" s="2">
        <v>5</v>
      </c>
      <c r="B9" s="2">
        <v>14</v>
      </c>
      <c r="C9" s="2">
        <f t="shared" si="0"/>
        <v>19</v>
      </c>
      <c r="D9" s="1" t="s">
        <v>7</v>
      </c>
      <c r="E9" s="5"/>
      <c r="F9" s="1">
        <v>0</v>
      </c>
      <c r="G9" s="1">
        <v>0</v>
      </c>
      <c r="H9" s="1">
        <f t="shared" si="1"/>
        <v>0</v>
      </c>
    </row>
    <row r="10" spans="1:14">
      <c r="A10" s="2">
        <v>6</v>
      </c>
      <c r="B10" s="2">
        <v>14</v>
      </c>
      <c r="C10" s="2">
        <f t="shared" si="0"/>
        <v>20</v>
      </c>
      <c r="D10" s="1" t="s">
        <v>6</v>
      </c>
      <c r="E10" s="5"/>
      <c r="F10" s="1">
        <v>21</v>
      </c>
      <c r="G10" s="1">
        <v>7</v>
      </c>
      <c r="H10" s="1">
        <f t="shared" si="1"/>
        <v>28</v>
      </c>
    </row>
    <row r="11" spans="1:14">
      <c r="A11" s="2">
        <v>7</v>
      </c>
      <c r="B11" s="2">
        <v>14</v>
      </c>
      <c r="C11" s="2">
        <f t="shared" si="0"/>
        <v>21</v>
      </c>
      <c r="D11" s="1" t="s">
        <v>6</v>
      </c>
      <c r="E11" s="5"/>
      <c r="F11" s="1">
        <v>21</v>
      </c>
      <c r="G11" s="1">
        <v>7</v>
      </c>
      <c r="H11" s="1">
        <f t="shared" si="1"/>
        <v>28</v>
      </c>
    </row>
    <row r="12" spans="1:14">
      <c r="A12" s="2">
        <v>8</v>
      </c>
      <c r="B12" s="2">
        <v>14</v>
      </c>
      <c r="C12" s="2">
        <f t="shared" si="0"/>
        <v>22</v>
      </c>
      <c r="D12" s="1" t="s">
        <v>6</v>
      </c>
      <c r="E12" s="5"/>
      <c r="F12" s="1">
        <v>21</v>
      </c>
      <c r="G12" s="1">
        <v>7</v>
      </c>
      <c r="H12" s="1">
        <f t="shared" si="1"/>
        <v>28</v>
      </c>
    </row>
    <row r="13" spans="1:14">
      <c r="A13" s="2">
        <v>9</v>
      </c>
      <c r="B13" s="2">
        <v>14</v>
      </c>
      <c r="C13" s="2">
        <f t="shared" si="0"/>
        <v>23</v>
      </c>
      <c r="D13" s="1" t="s">
        <v>6</v>
      </c>
      <c r="E13" s="5"/>
      <c r="F13" s="1">
        <v>21</v>
      </c>
      <c r="G13" s="1">
        <v>7</v>
      </c>
      <c r="H13" s="1">
        <f t="shared" si="1"/>
        <v>28</v>
      </c>
    </row>
    <row r="14" spans="1:14">
      <c r="A14" s="2">
        <v>10</v>
      </c>
      <c r="B14" s="2">
        <v>14</v>
      </c>
      <c r="C14" s="2">
        <f t="shared" si="0"/>
        <v>24</v>
      </c>
      <c r="D14" s="1" t="s">
        <v>6</v>
      </c>
      <c r="E14" s="5"/>
      <c r="F14" s="1">
        <v>21</v>
      </c>
      <c r="G14" s="1">
        <v>7</v>
      </c>
      <c r="H14" s="1">
        <f t="shared" si="1"/>
        <v>28</v>
      </c>
    </row>
    <row r="15" spans="1:14">
      <c r="A15" s="2">
        <v>11</v>
      </c>
      <c r="B15" s="2">
        <v>14</v>
      </c>
      <c r="C15" s="2">
        <f t="shared" si="0"/>
        <v>25</v>
      </c>
      <c r="D15" s="1" t="s">
        <v>6</v>
      </c>
      <c r="E15" s="5"/>
      <c r="F15" s="1">
        <v>21</v>
      </c>
      <c r="G15" s="1">
        <v>7</v>
      </c>
      <c r="H15" s="1">
        <f t="shared" si="1"/>
        <v>28</v>
      </c>
    </row>
    <row r="16" spans="1:14">
      <c r="A16" s="2">
        <v>12</v>
      </c>
      <c r="B16" s="2">
        <v>14</v>
      </c>
      <c r="C16" s="2">
        <f t="shared" si="0"/>
        <v>26</v>
      </c>
      <c r="D16" s="1" t="s">
        <v>6</v>
      </c>
      <c r="E16" s="5"/>
      <c r="F16" s="1">
        <v>21</v>
      </c>
      <c r="G16" s="1">
        <v>7</v>
      </c>
      <c r="H16" s="1">
        <f t="shared" si="1"/>
        <v>28</v>
      </c>
    </row>
    <row r="17" spans="1:13">
      <c r="A17" s="2">
        <v>13</v>
      </c>
      <c r="B17" s="2">
        <v>14</v>
      </c>
      <c r="C17" s="2">
        <f t="shared" si="0"/>
        <v>27</v>
      </c>
      <c r="D17" s="1" t="s">
        <v>6</v>
      </c>
      <c r="E17" s="5"/>
      <c r="F17" s="1">
        <v>21</v>
      </c>
      <c r="G17" s="1">
        <v>7</v>
      </c>
      <c r="H17" s="1">
        <f t="shared" si="1"/>
        <v>28</v>
      </c>
    </row>
    <row r="18" spans="1:13">
      <c r="A18" s="2">
        <v>14</v>
      </c>
      <c r="B18" s="2">
        <v>14</v>
      </c>
      <c r="C18" s="2">
        <f t="shared" si="0"/>
        <v>28</v>
      </c>
      <c r="D18" s="1" t="s">
        <v>6</v>
      </c>
      <c r="E18" s="5"/>
      <c r="F18" s="1">
        <v>21</v>
      </c>
      <c r="G18" s="1">
        <v>7</v>
      </c>
      <c r="H18" s="1">
        <f t="shared" si="1"/>
        <v>28</v>
      </c>
    </row>
    <row r="19" spans="1:13">
      <c r="A19" s="2">
        <v>15</v>
      </c>
      <c r="B19" s="2">
        <v>14</v>
      </c>
      <c r="C19" s="2">
        <f t="shared" si="0"/>
        <v>29</v>
      </c>
      <c r="D19" s="1" t="s">
        <v>6</v>
      </c>
      <c r="E19" s="5"/>
      <c r="F19" s="1">
        <v>21</v>
      </c>
      <c r="G19" s="1">
        <v>7</v>
      </c>
      <c r="H19" s="1">
        <f t="shared" si="1"/>
        <v>28</v>
      </c>
    </row>
    <row r="20" spans="1:13">
      <c r="A20" s="2">
        <v>16</v>
      </c>
      <c r="B20" s="2">
        <v>14</v>
      </c>
      <c r="C20" s="2">
        <f t="shared" si="0"/>
        <v>30</v>
      </c>
      <c r="D20" s="1" t="s">
        <v>6</v>
      </c>
      <c r="E20" s="5"/>
      <c r="F20" s="1">
        <v>21</v>
      </c>
      <c r="G20" s="1">
        <v>7</v>
      </c>
      <c r="H20" s="1">
        <f t="shared" si="1"/>
        <v>28</v>
      </c>
    </row>
    <row r="21" spans="1:13">
      <c r="A21" s="2">
        <v>17</v>
      </c>
      <c r="B21" s="2">
        <v>14</v>
      </c>
      <c r="C21" s="2">
        <f t="shared" si="0"/>
        <v>31</v>
      </c>
      <c r="D21" s="1" t="s">
        <v>6</v>
      </c>
      <c r="E21" s="5"/>
      <c r="F21" s="1">
        <v>21</v>
      </c>
      <c r="G21" s="1">
        <v>7</v>
      </c>
      <c r="H21" s="1">
        <f t="shared" si="1"/>
        <v>28</v>
      </c>
    </row>
    <row r="22" spans="1:13">
      <c r="A22" s="2">
        <v>18</v>
      </c>
      <c r="B22" s="2">
        <v>14</v>
      </c>
      <c r="C22" s="2">
        <f t="shared" si="0"/>
        <v>32</v>
      </c>
      <c r="D22" s="1" t="s">
        <v>6</v>
      </c>
      <c r="E22" s="5"/>
      <c r="F22" s="1">
        <v>21</v>
      </c>
      <c r="G22" s="1">
        <v>7</v>
      </c>
      <c r="H22" s="1">
        <f t="shared" si="1"/>
        <v>28</v>
      </c>
    </row>
    <row r="23" spans="1:13">
      <c r="A23" s="2">
        <v>19</v>
      </c>
      <c r="B23" s="2">
        <v>14</v>
      </c>
      <c r="C23" s="2">
        <f t="shared" si="0"/>
        <v>33</v>
      </c>
      <c r="D23" s="1" t="s">
        <v>6</v>
      </c>
      <c r="E23" s="7">
        <v>0.75</v>
      </c>
      <c r="F23" s="1">
        <f>((21*5)+(15*(21*2)))/20</f>
        <v>36.75</v>
      </c>
      <c r="G23" s="1">
        <v>7</v>
      </c>
      <c r="H23" s="1">
        <f t="shared" si="1"/>
        <v>43.75</v>
      </c>
    </row>
    <row r="24" spans="1:13">
      <c r="A24" s="2">
        <v>20</v>
      </c>
      <c r="B24" s="2">
        <v>14</v>
      </c>
      <c r="C24" s="2">
        <f t="shared" si="0"/>
        <v>34</v>
      </c>
      <c r="D24" s="1" t="s">
        <v>6</v>
      </c>
      <c r="E24" s="7">
        <v>0.75</v>
      </c>
      <c r="F24" s="1">
        <f>((21*5)+(15*(21*2)))/20</f>
        <v>36.75</v>
      </c>
      <c r="G24" s="1">
        <v>7</v>
      </c>
      <c r="H24" s="1">
        <f t="shared" si="1"/>
        <v>43.75</v>
      </c>
      <c r="J24" s="4" t="s">
        <v>15</v>
      </c>
      <c r="K24" s="4"/>
      <c r="L24" s="3"/>
      <c r="M24" s="1">
        <f>(H5+H6+H7+H8+H9+H10+H11+H12+H13+H14+H16+H15+H17+H18+H19+H20+H21+H22+H23+H24)/20</f>
        <v>22.574999999999999</v>
      </c>
    </row>
    <row r="26" spans="1:13">
      <c r="A26" s="6" t="s">
        <v>0</v>
      </c>
      <c r="B26" s="6" t="s">
        <v>1</v>
      </c>
      <c r="C26" s="6" t="s">
        <v>2</v>
      </c>
      <c r="D26" s="6" t="s">
        <v>5</v>
      </c>
      <c r="E26" s="6" t="s">
        <v>10</v>
      </c>
      <c r="F26" s="6" t="s">
        <v>11</v>
      </c>
      <c r="G26" s="6" t="s">
        <v>12</v>
      </c>
      <c r="H26" s="6" t="s">
        <v>13</v>
      </c>
    </row>
    <row r="27" spans="1:13">
      <c r="A27" s="2">
        <v>1</v>
      </c>
      <c r="B27" s="2">
        <v>7</v>
      </c>
      <c r="C27" s="2">
        <f>A27+B27</f>
        <v>8</v>
      </c>
      <c r="D27" s="1" t="s">
        <v>7</v>
      </c>
      <c r="E27" s="5"/>
      <c r="F27" s="1">
        <v>0</v>
      </c>
      <c r="G27" s="1">
        <v>0</v>
      </c>
      <c r="H27" s="1">
        <f>F27+G27</f>
        <v>0</v>
      </c>
    </row>
    <row r="28" spans="1:13">
      <c r="A28" s="2">
        <v>2</v>
      </c>
      <c r="B28" s="2">
        <v>7</v>
      </c>
      <c r="C28" s="2">
        <f t="shared" ref="C28:C46" si="2">A28+B28</f>
        <v>9</v>
      </c>
      <c r="D28" s="1" t="s">
        <v>7</v>
      </c>
      <c r="E28" s="5"/>
      <c r="F28" s="1">
        <v>0</v>
      </c>
      <c r="G28" s="1">
        <v>0</v>
      </c>
      <c r="H28" s="1">
        <f t="shared" ref="H28:H46" si="3">F28+G28</f>
        <v>0</v>
      </c>
    </row>
    <row r="29" spans="1:13">
      <c r="A29" s="2">
        <v>3</v>
      </c>
      <c r="B29" s="2">
        <v>7</v>
      </c>
      <c r="C29" s="2">
        <f t="shared" si="2"/>
        <v>10</v>
      </c>
      <c r="D29" s="1" t="s">
        <v>7</v>
      </c>
      <c r="E29" s="5"/>
      <c r="F29" s="1">
        <v>0</v>
      </c>
      <c r="G29" s="1">
        <v>0</v>
      </c>
      <c r="H29" s="1">
        <f t="shared" si="3"/>
        <v>0</v>
      </c>
    </row>
    <row r="30" spans="1:13">
      <c r="A30" s="2">
        <v>4</v>
      </c>
      <c r="B30" s="2">
        <v>7</v>
      </c>
      <c r="C30" s="2">
        <f t="shared" si="2"/>
        <v>11</v>
      </c>
      <c r="D30" s="1" t="s">
        <v>7</v>
      </c>
      <c r="E30" s="5"/>
      <c r="F30" s="1">
        <v>0</v>
      </c>
      <c r="G30" s="1">
        <v>0</v>
      </c>
      <c r="H30" s="1">
        <f t="shared" si="3"/>
        <v>0</v>
      </c>
    </row>
    <row r="31" spans="1:13">
      <c r="A31" s="2">
        <v>5</v>
      </c>
      <c r="B31" s="2">
        <v>7</v>
      </c>
      <c r="C31" s="2">
        <f t="shared" si="2"/>
        <v>12</v>
      </c>
      <c r="D31" s="1" t="s">
        <v>7</v>
      </c>
      <c r="E31" s="5"/>
      <c r="F31" s="1">
        <v>0</v>
      </c>
      <c r="G31" s="1">
        <v>0</v>
      </c>
      <c r="H31" s="1">
        <f t="shared" si="3"/>
        <v>0</v>
      </c>
    </row>
    <row r="32" spans="1:13">
      <c r="A32" s="2">
        <v>6</v>
      </c>
      <c r="B32" s="2">
        <v>7</v>
      </c>
      <c r="C32" s="2">
        <f t="shared" si="2"/>
        <v>13</v>
      </c>
      <c r="D32" s="1" t="s">
        <v>7</v>
      </c>
      <c r="E32" s="5"/>
      <c r="F32" s="1">
        <v>0</v>
      </c>
      <c r="G32" s="1">
        <v>0</v>
      </c>
      <c r="H32" s="1">
        <f t="shared" si="3"/>
        <v>0</v>
      </c>
    </row>
    <row r="33" spans="1:13">
      <c r="A33" s="2">
        <v>7</v>
      </c>
      <c r="B33" s="2">
        <v>7</v>
      </c>
      <c r="C33" s="2">
        <f t="shared" si="2"/>
        <v>14</v>
      </c>
      <c r="D33" s="1" t="s">
        <v>7</v>
      </c>
      <c r="E33" s="5"/>
      <c r="F33" s="1">
        <v>0</v>
      </c>
      <c r="G33" s="1">
        <v>0</v>
      </c>
      <c r="H33" s="1">
        <f t="shared" si="3"/>
        <v>0</v>
      </c>
    </row>
    <row r="34" spans="1:13">
      <c r="A34" s="2">
        <v>8</v>
      </c>
      <c r="B34" s="2">
        <v>7</v>
      </c>
      <c r="C34" s="2">
        <f t="shared" si="2"/>
        <v>15</v>
      </c>
      <c r="D34" s="1" t="s">
        <v>7</v>
      </c>
      <c r="E34" s="5"/>
      <c r="F34" s="1">
        <v>0</v>
      </c>
      <c r="G34" s="1">
        <v>0</v>
      </c>
      <c r="H34" s="1">
        <f t="shared" si="3"/>
        <v>0</v>
      </c>
    </row>
    <row r="35" spans="1:13">
      <c r="A35" s="2">
        <v>9</v>
      </c>
      <c r="B35" s="2">
        <v>7</v>
      </c>
      <c r="C35" s="2">
        <f t="shared" si="2"/>
        <v>16</v>
      </c>
      <c r="D35" s="1" t="s">
        <v>7</v>
      </c>
      <c r="E35" s="5"/>
      <c r="F35" s="1">
        <v>0</v>
      </c>
      <c r="G35" s="1">
        <v>0</v>
      </c>
      <c r="H35" s="1">
        <f t="shared" si="3"/>
        <v>0</v>
      </c>
    </row>
    <row r="36" spans="1:13">
      <c r="A36" s="2">
        <v>10</v>
      </c>
      <c r="B36" s="2">
        <v>7</v>
      </c>
      <c r="C36" s="2">
        <f t="shared" si="2"/>
        <v>17</v>
      </c>
      <c r="D36" s="1" t="s">
        <v>7</v>
      </c>
      <c r="E36" s="5"/>
      <c r="F36" s="1">
        <v>0</v>
      </c>
      <c r="G36" s="1">
        <v>0</v>
      </c>
      <c r="H36" s="1">
        <f t="shared" si="3"/>
        <v>0</v>
      </c>
    </row>
    <row r="37" spans="1:13">
      <c r="A37" s="2">
        <v>11</v>
      </c>
      <c r="B37" s="2">
        <v>7</v>
      </c>
      <c r="C37" s="2">
        <f t="shared" si="2"/>
        <v>18</v>
      </c>
      <c r="D37" s="1" t="s">
        <v>7</v>
      </c>
      <c r="E37" s="5"/>
      <c r="F37" s="1">
        <v>0</v>
      </c>
      <c r="G37" s="1">
        <v>0</v>
      </c>
      <c r="H37" s="1">
        <f t="shared" si="3"/>
        <v>0</v>
      </c>
    </row>
    <row r="38" spans="1:13">
      <c r="A38" s="2">
        <v>12</v>
      </c>
      <c r="B38" s="2">
        <v>7</v>
      </c>
      <c r="C38" s="2">
        <f t="shared" si="2"/>
        <v>19</v>
      </c>
      <c r="D38" s="1" t="s">
        <v>7</v>
      </c>
      <c r="E38" s="5"/>
      <c r="F38" s="1">
        <v>0</v>
      </c>
      <c r="G38" s="1">
        <v>0</v>
      </c>
      <c r="H38" s="1">
        <f t="shared" si="3"/>
        <v>0</v>
      </c>
    </row>
    <row r="39" spans="1:13">
      <c r="A39" s="2">
        <v>13</v>
      </c>
      <c r="B39" s="2">
        <v>7</v>
      </c>
      <c r="C39" s="2">
        <f t="shared" si="2"/>
        <v>20</v>
      </c>
      <c r="D39" s="1" t="s">
        <v>6</v>
      </c>
      <c r="E39" s="5"/>
      <c r="F39" s="1">
        <v>21</v>
      </c>
      <c r="G39" s="1">
        <v>7</v>
      </c>
      <c r="H39" s="1">
        <f t="shared" si="3"/>
        <v>28</v>
      </c>
    </row>
    <row r="40" spans="1:13">
      <c r="A40" s="2">
        <v>14</v>
      </c>
      <c r="B40" s="2">
        <v>7</v>
      </c>
      <c r="C40" s="2">
        <f t="shared" si="2"/>
        <v>21</v>
      </c>
      <c r="D40" s="1" t="s">
        <v>6</v>
      </c>
      <c r="E40" s="5"/>
      <c r="F40" s="1">
        <v>21</v>
      </c>
      <c r="G40" s="1">
        <v>7</v>
      </c>
      <c r="H40" s="1">
        <f t="shared" si="3"/>
        <v>28</v>
      </c>
    </row>
    <row r="41" spans="1:13">
      <c r="A41" s="2">
        <v>15</v>
      </c>
      <c r="B41" s="2">
        <v>7</v>
      </c>
      <c r="C41" s="2">
        <f t="shared" si="2"/>
        <v>22</v>
      </c>
      <c r="D41" s="1" t="s">
        <v>6</v>
      </c>
      <c r="E41" s="5"/>
      <c r="F41" s="1">
        <v>21</v>
      </c>
      <c r="G41" s="1">
        <v>7</v>
      </c>
      <c r="H41" s="1">
        <f t="shared" si="3"/>
        <v>28</v>
      </c>
    </row>
    <row r="42" spans="1:13">
      <c r="A42" s="2">
        <v>16</v>
      </c>
      <c r="B42" s="2">
        <v>7</v>
      </c>
      <c r="C42" s="2">
        <f t="shared" si="2"/>
        <v>23</v>
      </c>
      <c r="D42" s="1" t="s">
        <v>6</v>
      </c>
      <c r="E42" s="5"/>
      <c r="F42" s="1">
        <v>21</v>
      </c>
      <c r="G42" s="1">
        <v>7</v>
      </c>
      <c r="H42" s="1">
        <f t="shared" si="3"/>
        <v>28</v>
      </c>
    </row>
    <row r="43" spans="1:13">
      <c r="A43" s="2">
        <v>17</v>
      </c>
      <c r="B43" s="2">
        <v>7</v>
      </c>
      <c r="C43" s="2">
        <f t="shared" si="2"/>
        <v>24</v>
      </c>
      <c r="D43" s="1" t="s">
        <v>6</v>
      </c>
      <c r="E43" s="5"/>
      <c r="F43" s="1">
        <v>21</v>
      </c>
      <c r="G43" s="1">
        <v>7</v>
      </c>
      <c r="H43" s="1">
        <f t="shared" si="3"/>
        <v>28</v>
      </c>
    </row>
    <row r="44" spans="1:13">
      <c r="A44" s="2">
        <v>18</v>
      </c>
      <c r="B44" s="2">
        <v>7</v>
      </c>
      <c r="C44" s="2">
        <f t="shared" si="2"/>
        <v>25</v>
      </c>
      <c r="D44" s="1" t="s">
        <v>6</v>
      </c>
      <c r="E44" s="5"/>
      <c r="F44" s="1">
        <v>21</v>
      </c>
      <c r="G44" s="1">
        <v>7</v>
      </c>
      <c r="H44" s="1">
        <f t="shared" si="3"/>
        <v>28</v>
      </c>
    </row>
    <row r="45" spans="1:13">
      <c r="A45" s="2">
        <v>19</v>
      </c>
      <c r="B45" s="2">
        <v>7</v>
      </c>
      <c r="C45" s="2">
        <f t="shared" si="2"/>
        <v>26</v>
      </c>
      <c r="D45" s="1" t="s">
        <v>6</v>
      </c>
      <c r="E45" s="7">
        <f>8/20</f>
        <v>0.4</v>
      </c>
      <c r="F45" s="1">
        <f>((21*12)+(8*(21*2)))/20</f>
        <v>29.4</v>
      </c>
      <c r="G45" s="1">
        <v>7</v>
      </c>
      <c r="H45" s="1">
        <f t="shared" si="3"/>
        <v>36.4</v>
      </c>
    </row>
    <row r="46" spans="1:13">
      <c r="A46" s="2">
        <v>20</v>
      </c>
      <c r="B46" s="2">
        <v>7</v>
      </c>
      <c r="C46" s="2">
        <f t="shared" si="2"/>
        <v>27</v>
      </c>
      <c r="D46" s="1" t="s">
        <v>6</v>
      </c>
      <c r="E46" s="7">
        <f>8/20</f>
        <v>0.4</v>
      </c>
      <c r="F46" s="1">
        <f>((21*12)+(8*(21*2)))/20</f>
        <v>29.4</v>
      </c>
      <c r="G46" s="1">
        <v>7</v>
      </c>
      <c r="H46" s="1">
        <f t="shared" si="3"/>
        <v>36.4</v>
      </c>
      <c r="J46" s="4" t="s">
        <v>16</v>
      </c>
      <c r="K46" s="4"/>
      <c r="L46" s="3"/>
      <c r="M46" s="1">
        <f>(H27+H28+H29+H30+H31+H33+H35+H32+H34+H36+H37+H38+H39+H40+H41+H42+H43+H45+H44+H46)/20</f>
        <v>12.040000000000001</v>
      </c>
    </row>
  </sheetData>
  <mergeCells count="6">
    <mergeCell ref="B2:C2"/>
    <mergeCell ref="E2:F2"/>
    <mergeCell ref="H2:I2"/>
    <mergeCell ref="J24:L24"/>
    <mergeCell ref="L2:M2"/>
    <mergeCell ref="J46:L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10" workbookViewId="0">
      <selection activeCell="E49" sqref="E49"/>
    </sheetView>
  </sheetViews>
  <sheetFormatPr baseColWidth="10" defaultRowHeight="15" x14ac:dyDescent="0"/>
  <cols>
    <col min="1" max="1" width="8" customWidth="1"/>
    <col min="2" max="3" width="9.1640625" customWidth="1"/>
    <col min="7" max="7" width="13.5" bestFit="1" customWidth="1"/>
  </cols>
  <sheetData>
    <row r="2" spans="1:14">
      <c r="B2" s="4" t="s">
        <v>3</v>
      </c>
      <c r="C2" s="4"/>
      <c r="D2" s="1">
        <v>20</v>
      </c>
      <c r="E2" s="4" t="s">
        <v>4</v>
      </c>
      <c r="F2" s="4"/>
      <c r="G2" s="1"/>
      <c r="H2" s="4" t="s">
        <v>8</v>
      </c>
      <c r="I2" s="4"/>
      <c r="J2" s="1" t="s">
        <v>9</v>
      </c>
      <c r="L2" s="4" t="s">
        <v>14</v>
      </c>
      <c r="M2" s="4"/>
      <c r="N2">
        <f>M24+M46</f>
        <v>26.22</v>
      </c>
    </row>
    <row r="4" spans="1:14">
      <c r="A4" s="6" t="s">
        <v>0</v>
      </c>
      <c r="B4" s="6" t="s">
        <v>1</v>
      </c>
      <c r="C4" s="6" t="s">
        <v>2</v>
      </c>
      <c r="D4" s="6" t="s">
        <v>5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14">
      <c r="A5" s="2">
        <v>1</v>
      </c>
      <c r="B5" s="2">
        <v>13</v>
      </c>
      <c r="C5" s="2">
        <f>A5+B5</f>
        <v>14</v>
      </c>
      <c r="D5" s="1" t="s">
        <v>7</v>
      </c>
      <c r="E5" s="5"/>
      <c r="F5" s="1">
        <v>0</v>
      </c>
      <c r="G5" s="1">
        <v>0</v>
      </c>
      <c r="H5" s="1">
        <f>F5+G5</f>
        <v>0</v>
      </c>
    </row>
    <row r="6" spans="1:14">
      <c r="A6" s="2">
        <v>2</v>
      </c>
      <c r="B6" s="2">
        <v>13</v>
      </c>
      <c r="C6" s="2">
        <f t="shared" ref="C6:C24" si="0">A6+B6</f>
        <v>15</v>
      </c>
      <c r="D6" s="1" t="s">
        <v>7</v>
      </c>
      <c r="E6" s="5"/>
      <c r="F6" s="1">
        <v>0</v>
      </c>
      <c r="G6" s="1">
        <v>0</v>
      </c>
      <c r="H6" s="1">
        <f t="shared" ref="H6:H24" si="1">F6+G6</f>
        <v>0</v>
      </c>
    </row>
    <row r="7" spans="1:14">
      <c r="A7" s="2">
        <v>3</v>
      </c>
      <c r="B7" s="2">
        <v>13</v>
      </c>
      <c r="C7" s="2">
        <f t="shared" si="0"/>
        <v>16</v>
      </c>
      <c r="D7" s="1" t="s">
        <v>7</v>
      </c>
      <c r="E7" s="5"/>
      <c r="F7" s="1">
        <v>0</v>
      </c>
      <c r="G7" s="1">
        <v>0</v>
      </c>
      <c r="H7" s="1">
        <f t="shared" si="1"/>
        <v>0</v>
      </c>
    </row>
    <row r="8" spans="1:14">
      <c r="A8" s="2">
        <v>4</v>
      </c>
      <c r="B8" s="2">
        <v>13</v>
      </c>
      <c r="C8" s="2">
        <f t="shared" si="0"/>
        <v>17</v>
      </c>
      <c r="D8" s="1" t="s">
        <v>7</v>
      </c>
      <c r="E8" s="5"/>
      <c r="F8" s="1">
        <v>0</v>
      </c>
      <c r="G8" s="1">
        <v>0</v>
      </c>
      <c r="H8" s="1">
        <f t="shared" si="1"/>
        <v>0</v>
      </c>
    </row>
    <row r="9" spans="1:14">
      <c r="A9" s="2">
        <v>5</v>
      </c>
      <c r="B9" s="2">
        <v>13</v>
      </c>
      <c r="C9" s="2">
        <f t="shared" si="0"/>
        <v>18</v>
      </c>
      <c r="D9" s="1" t="s">
        <v>7</v>
      </c>
      <c r="E9" s="5"/>
      <c r="F9" s="1">
        <v>0</v>
      </c>
      <c r="G9" s="1">
        <v>0</v>
      </c>
      <c r="H9" s="1">
        <f t="shared" si="1"/>
        <v>0</v>
      </c>
    </row>
    <row r="10" spans="1:14">
      <c r="A10" s="2">
        <v>6</v>
      </c>
      <c r="B10" s="2">
        <v>13</v>
      </c>
      <c r="C10" s="2">
        <f t="shared" si="0"/>
        <v>19</v>
      </c>
      <c r="D10" s="1" t="s">
        <v>7</v>
      </c>
      <c r="E10" s="5"/>
      <c r="F10" s="1">
        <v>0</v>
      </c>
      <c r="G10" s="1">
        <v>0</v>
      </c>
      <c r="H10" s="1">
        <f t="shared" si="1"/>
        <v>0</v>
      </c>
    </row>
    <row r="11" spans="1:14">
      <c r="A11" s="2">
        <v>7</v>
      </c>
      <c r="B11" s="2">
        <v>13</v>
      </c>
      <c r="C11" s="2">
        <f t="shared" si="0"/>
        <v>20</v>
      </c>
      <c r="D11" s="1" t="s">
        <v>6</v>
      </c>
      <c r="E11" s="5"/>
      <c r="F11" s="1">
        <v>23</v>
      </c>
      <c r="G11" s="1">
        <v>0</v>
      </c>
      <c r="H11" s="1">
        <f t="shared" si="1"/>
        <v>23</v>
      </c>
    </row>
    <row r="12" spans="1:14">
      <c r="A12" s="2">
        <v>8</v>
      </c>
      <c r="B12" s="2">
        <v>13</v>
      </c>
      <c r="C12" s="2">
        <f t="shared" si="0"/>
        <v>21</v>
      </c>
      <c r="D12" s="1" t="s">
        <v>6</v>
      </c>
      <c r="E12" s="5"/>
      <c r="F12" s="1">
        <v>23</v>
      </c>
      <c r="G12" s="1">
        <v>0</v>
      </c>
      <c r="H12" s="1">
        <f t="shared" si="1"/>
        <v>23</v>
      </c>
    </row>
    <row r="13" spans="1:14">
      <c r="A13" s="2">
        <v>9</v>
      </c>
      <c r="B13" s="2">
        <v>13</v>
      </c>
      <c r="C13" s="2">
        <f t="shared" si="0"/>
        <v>22</v>
      </c>
      <c r="D13" s="1" t="s">
        <v>6</v>
      </c>
      <c r="E13" s="5"/>
      <c r="F13" s="1">
        <v>23</v>
      </c>
      <c r="G13" s="1">
        <v>0</v>
      </c>
      <c r="H13" s="1">
        <f t="shared" si="1"/>
        <v>23</v>
      </c>
    </row>
    <row r="14" spans="1:14">
      <c r="A14" s="2">
        <v>10</v>
      </c>
      <c r="B14" s="2">
        <v>13</v>
      </c>
      <c r="C14" s="2">
        <f t="shared" si="0"/>
        <v>23</v>
      </c>
      <c r="D14" s="1" t="s">
        <v>6</v>
      </c>
      <c r="E14" s="5"/>
      <c r="F14" s="1">
        <v>23</v>
      </c>
      <c r="G14" s="1">
        <v>0</v>
      </c>
      <c r="H14" s="1">
        <f t="shared" si="1"/>
        <v>23</v>
      </c>
    </row>
    <row r="15" spans="1:14">
      <c r="A15" s="2">
        <v>11</v>
      </c>
      <c r="B15" s="2">
        <v>13</v>
      </c>
      <c r="C15" s="2">
        <f t="shared" si="0"/>
        <v>24</v>
      </c>
      <c r="D15" s="1" t="s">
        <v>6</v>
      </c>
      <c r="E15" s="5"/>
      <c r="F15" s="1">
        <v>23</v>
      </c>
      <c r="G15" s="1">
        <v>0</v>
      </c>
      <c r="H15" s="1">
        <f t="shared" si="1"/>
        <v>23</v>
      </c>
    </row>
    <row r="16" spans="1:14">
      <c r="A16" s="2">
        <v>12</v>
      </c>
      <c r="B16" s="2">
        <v>13</v>
      </c>
      <c r="C16" s="2">
        <f t="shared" si="0"/>
        <v>25</v>
      </c>
      <c r="D16" s="1" t="s">
        <v>6</v>
      </c>
      <c r="E16" s="5"/>
      <c r="F16" s="1">
        <v>23</v>
      </c>
      <c r="G16" s="1">
        <v>0</v>
      </c>
      <c r="H16" s="1">
        <f t="shared" si="1"/>
        <v>23</v>
      </c>
    </row>
    <row r="17" spans="1:13">
      <c r="A17" s="2">
        <v>13</v>
      </c>
      <c r="B17" s="2">
        <v>13</v>
      </c>
      <c r="C17" s="2">
        <f t="shared" si="0"/>
        <v>26</v>
      </c>
      <c r="D17" s="1" t="s">
        <v>6</v>
      </c>
      <c r="E17" s="5"/>
      <c r="F17" s="1">
        <v>23</v>
      </c>
      <c r="G17" s="1">
        <v>0</v>
      </c>
      <c r="H17" s="1">
        <f t="shared" si="1"/>
        <v>23</v>
      </c>
    </row>
    <row r="18" spans="1:13">
      <c r="A18" s="2">
        <v>14</v>
      </c>
      <c r="B18" s="2">
        <v>13</v>
      </c>
      <c r="C18" s="2">
        <f t="shared" si="0"/>
        <v>27</v>
      </c>
      <c r="D18" s="1" t="s">
        <v>6</v>
      </c>
      <c r="E18" s="5"/>
      <c r="F18" s="1">
        <v>23</v>
      </c>
      <c r="G18" s="1">
        <v>0</v>
      </c>
      <c r="H18" s="1">
        <f t="shared" si="1"/>
        <v>23</v>
      </c>
    </row>
    <row r="19" spans="1:13">
      <c r="A19" s="2">
        <v>15</v>
      </c>
      <c r="B19" s="2">
        <v>13</v>
      </c>
      <c r="C19" s="2">
        <f t="shared" si="0"/>
        <v>28</v>
      </c>
      <c r="D19" s="1" t="s">
        <v>6</v>
      </c>
      <c r="E19" s="5"/>
      <c r="F19" s="1">
        <v>23</v>
      </c>
      <c r="G19" s="1">
        <v>0</v>
      </c>
      <c r="H19" s="1">
        <f t="shared" si="1"/>
        <v>23</v>
      </c>
    </row>
    <row r="20" spans="1:13">
      <c r="A20" s="2">
        <v>16</v>
      </c>
      <c r="B20" s="2">
        <v>13</v>
      </c>
      <c r="C20" s="2">
        <f t="shared" si="0"/>
        <v>29</v>
      </c>
      <c r="D20" s="1" t="s">
        <v>6</v>
      </c>
      <c r="E20" s="5"/>
      <c r="F20" s="1">
        <v>23</v>
      </c>
      <c r="G20" s="1">
        <v>0</v>
      </c>
      <c r="H20" s="1">
        <f t="shared" si="1"/>
        <v>23</v>
      </c>
    </row>
    <row r="21" spans="1:13">
      <c r="A21" s="2">
        <v>17</v>
      </c>
      <c r="B21" s="2">
        <v>13</v>
      </c>
      <c r="C21" s="2">
        <f t="shared" si="0"/>
        <v>30</v>
      </c>
      <c r="D21" s="1" t="s">
        <v>6</v>
      </c>
      <c r="E21" s="5"/>
      <c r="F21" s="1">
        <v>23</v>
      </c>
      <c r="G21" s="1">
        <v>0</v>
      </c>
      <c r="H21" s="1">
        <f t="shared" si="1"/>
        <v>23</v>
      </c>
    </row>
    <row r="22" spans="1:13">
      <c r="A22" s="2">
        <v>18</v>
      </c>
      <c r="B22" s="2">
        <v>13</v>
      </c>
      <c r="C22" s="2">
        <f t="shared" si="0"/>
        <v>31</v>
      </c>
      <c r="D22" s="1" t="s">
        <v>6</v>
      </c>
      <c r="E22" s="5"/>
      <c r="F22" s="1">
        <v>23</v>
      </c>
      <c r="G22" s="1">
        <v>0</v>
      </c>
      <c r="H22" s="1">
        <f t="shared" si="1"/>
        <v>23</v>
      </c>
    </row>
    <row r="23" spans="1:13">
      <c r="A23" s="2">
        <v>19</v>
      </c>
      <c r="B23" s="2">
        <v>13</v>
      </c>
      <c r="C23" s="2">
        <f t="shared" si="0"/>
        <v>32</v>
      </c>
      <c r="D23" s="1" t="s">
        <v>6</v>
      </c>
      <c r="E23" s="7">
        <v>0.75</v>
      </c>
      <c r="F23" s="1">
        <f>((23*5)+(15*(23*2)))/20</f>
        <v>40.25</v>
      </c>
      <c r="G23" s="1">
        <v>0</v>
      </c>
      <c r="H23" s="1">
        <f t="shared" si="1"/>
        <v>40.25</v>
      </c>
    </row>
    <row r="24" spans="1:13">
      <c r="A24" s="2">
        <v>20</v>
      </c>
      <c r="B24" s="2">
        <v>13</v>
      </c>
      <c r="C24" s="2">
        <f t="shared" si="0"/>
        <v>33</v>
      </c>
      <c r="D24" s="1" t="s">
        <v>6</v>
      </c>
      <c r="E24" s="7">
        <v>0.75</v>
      </c>
      <c r="F24" s="1">
        <f>((23*5)+(15*(23*2)))/20</f>
        <v>40.25</v>
      </c>
      <c r="G24" s="1">
        <v>0</v>
      </c>
      <c r="H24" s="1">
        <f t="shared" si="1"/>
        <v>40.25</v>
      </c>
      <c r="J24" s="4" t="s">
        <v>15</v>
      </c>
      <c r="K24" s="4"/>
      <c r="L24" s="3"/>
      <c r="M24" s="1">
        <f>(H5+H6+H7+H8+H9+H10+H11+H12+H13+H14+H16+H15+H17+H18+H19+H20+H21+H22+H23+H24)/20</f>
        <v>17.824999999999999</v>
      </c>
    </row>
    <row r="26" spans="1:13">
      <c r="A26" s="6" t="s">
        <v>0</v>
      </c>
      <c r="B26" s="6" t="s">
        <v>1</v>
      </c>
      <c r="C26" s="6" t="s">
        <v>2</v>
      </c>
      <c r="D26" s="6" t="s">
        <v>5</v>
      </c>
      <c r="E26" s="6" t="s">
        <v>10</v>
      </c>
      <c r="F26" s="6" t="s">
        <v>11</v>
      </c>
      <c r="G26" s="6" t="s">
        <v>12</v>
      </c>
      <c r="H26" s="6" t="s">
        <v>13</v>
      </c>
    </row>
    <row r="27" spans="1:13">
      <c r="A27" s="2">
        <v>1</v>
      </c>
      <c r="B27" s="2">
        <v>6</v>
      </c>
      <c r="C27" s="2">
        <f>A27+B27</f>
        <v>7</v>
      </c>
      <c r="D27" s="1" t="s">
        <v>7</v>
      </c>
      <c r="E27" s="5"/>
      <c r="F27" s="1">
        <v>0</v>
      </c>
      <c r="G27" s="1">
        <v>0</v>
      </c>
      <c r="H27" s="1">
        <f>F27+G27</f>
        <v>0</v>
      </c>
    </row>
    <row r="28" spans="1:13">
      <c r="A28" s="2">
        <v>2</v>
      </c>
      <c r="B28" s="2">
        <v>6</v>
      </c>
      <c r="C28" s="2">
        <f t="shared" ref="C28:C46" si="2">A28+B28</f>
        <v>8</v>
      </c>
      <c r="D28" s="1" t="s">
        <v>7</v>
      </c>
      <c r="E28" s="5"/>
      <c r="F28" s="1">
        <v>0</v>
      </c>
      <c r="G28" s="1">
        <v>0</v>
      </c>
      <c r="H28" s="1">
        <f t="shared" ref="H28:H46" si="3">F28+G28</f>
        <v>0</v>
      </c>
    </row>
    <row r="29" spans="1:13">
      <c r="A29" s="2">
        <v>3</v>
      </c>
      <c r="B29" s="2">
        <v>6</v>
      </c>
      <c r="C29" s="2">
        <f t="shared" si="2"/>
        <v>9</v>
      </c>
      <c r="D29" s="1" t="s">
        <v>7</v>
      </c>
      <c r="E29" s="5"/>
      <c r="F29" s="1">
        <v>0</v>
      </c>
      <c r="G29" s="1">
        <v>0</v>
      </c>
      <c r="H29" s="1">
        <f t="shared" si="3"/>
        <v>0</v>
      </c>
    </row>
    <row r="30" spans="1:13">
      <c r="A30" s="2">
        <v>4</v>
      </c>
      <c r="B30" s="2">
        <v>6</v>
      </c>
      <c r="C30" s="2">
        <f t="shared" si="2"/>
        <v>10</v>
      </c>
      <c r="D30" s="1" t="s">
        <v>7</v>
      </c>
      <c r="E30" s="5"/>
      <c r="F30" s="1">
        <v>0</v>
      </c>
      <c r="G30" s="1">
        <v>0</v>
      </c>
      <c r="H30" s="1">
        <f t="shared" si="3"/>
        <v>0</v>
      </c>
    </row>
    <row r="31" spans="1:13">
      <c r="A31" s="2">
        <v>5</v>
      </c>
      <c r="B31" s="2">
        <v>6</v>
      </c>
      <c r="C31" s="2">
        <f t="shared" si="2"/>
        <v>11</v>
      </c>
      <c r="D31" s="1" t="s">
        <v>7</v>
      </c>
      <c r="E31" s="5"/>
      <c r="F31" s="1">
        <v>0</v>
      </c>
      <c r="G31" s="1">
        <v>0</v>
      </c>
      <c r="H31" s="1">
        <f t="shared" si="3"/>
        <v>0</v>
      </c>
    </row>
    <row r="32" spans="1:13">
      <c r="A32" s="2">
        <v>6</v>
      </c>
      <c r="B32" s="2">
        <v>6</v>
      </c>
      <c r="C32" s="2">
        <f t="shared" si="2"/>
        <v>12</v>
      </c>
      <c r="D32" s="1" t="s">
        <v>7</v>
      </c>
      <c r="E32" s="5"/>
      <c r="F32" s="1">
        <v>0</v>
      </c>
      <c r="G32" s="1">
        <v>0</v>
      </c>
      <c r="H32" s="1">
        <f t="shared" si="3"/>
        <v>0</v>
      </c>
    </row>
    <row r="33" spans="1:13">
      <c r="A33" s="2">
        <v>7</v>
      </c>
      <c r="B33" s="2">
        <v>6</v>
      </c>
      <c r="C33" s="2">
        <f t="shared" si="2"/>
        <v>13</v>
      </c>
      <c r="D33" s="1" t="s">
        <v>7</v>
      </c>
      <c r="E33" s="5"/>
      <c r="F33" s="1">
        <v>0</v>
      </c>
      <c r="G33" s="1">
        <v>0</v>
      </c>
      <c r="H33" s="1">
        <f t="shared" si="3"/>
        <v>0</v>
      </c>
    </row>
    <row r="34" spans="1:13">
      <c r="A34" s="2">
        <v>8</v>
      </c>
      <c r="B34" s="2">
        <v>6</v>
      </c>
      <c r="C34" s="2">
        <f t="shared" si="2"/>
        <v>14</v>
      </c>
      <c r="D34" s="1" t="s">
        <v>7</v>
      </c>
      <c r="E34" s="5"/>
      <c r="F34" s="1">
        <v>0</v>
      </c>
      <c r="G34" s="1">
        <v>0</v>
      </c>
      <c r="H34" s="1">
        <f t="shared" si="3"/>
        <v>0</v>
      </c>
    </row>
    <row r="35" spans="1:13">
      <c r="A35" s="2">
        <v>9</v>
      </c>
      <c r="B35" s="2">
        <v>6</v>
      </c>
      <c r="C35" s="2">
        <f t="shared" si="2"/>
        <v>15</v>
      </c>
      <c r="D35" s="1" t="s">
        <v>7</v>
      </c>
      <c r="E35" s="5"/>
      <c r="F35" s="1">
        <v>0</v>
      </c>
      <c r="G35" s="1">
        <v>0</v>
      </c>
      <c r="H35" s="1">
        <f t="shared" si="3"/>
        <v>0</v>
      </c>
    </row>
    <row r="36" spans="1:13">
      <c r="A36" s="2">
        <v>10</v>
      </c>
      <c r="B36" s="2">
        <v>6</v>
      </c>
      <c r="C36" s="2">
        <f t="shared" si="2"/>
        <v>16</v>
      </c>
      <c r="D36" s="1" t="s">
        <v>7</v>
      </c>
      <c r="E36" s="5"/>
      <c r="F36" s="1">
        <v>0</v>
      </c>
      <c r="G36" s="1">
        <v>0</v>
      </c>
      <c r="H36" s="1">
        <f t="shared" si="3"/>
        <v>0</v>
      </c>
    </row>
    <row r="37" spans="1:13">
      <c r="A37" s="2">
        <v>11</v>
      </c>
      <c r="B37" s="2">
        <v>6</v>
      </c>
      <c r="C37" s="2">
        <f t="shared" si="2"/>
        <v>17</v>
      </c>
      <c r="D37" s="1" t="s">
        <v>7</v>
      </c>
      <c r="E37" s="5"/>
      <c r="F37" s="1">
        <v>0</v>
      </c>
      <c r="G37" s="1">
        <v>0</v>
      </c>
      <c r="H37" s="1">
        <f t="shared" si="3"/>
        <v>0</v>
      </c>
    </row>
    <row r="38" spans="1:13">
      <c r="A38" s="2">
        <v>12</v>
      </c>
      <c r="B38" s="2">
        <v>6</v>
      </c>
      <c r="C38" s="2">
        <f t="shared" si="2"/>
        <v>18</v>
      </c>
      <c r="D38" s="1" t="s">
        <v>7</v>
      </c>
      <c r="E38" s="5"/>
      <c r="F38" s="1">
        <v>0</v>
      </c>
      <c r="G38" s="1">
        <v>0</v>
      </c>
      <c r="H38" s="1">
        <f t="shared" si="3"/>
        <v>0</v>
      </c>
    </row>
    <row r="39" spans="1:13">
      <c r="A39" s="2">
        <v>13</v>
      </c>
      <c r="B39" s="2">
        <v>6</v>
      </c>
      <c r="C39" s="2">
        <f t="shared" si="2"/>
        <v>19</v>
      </c>
      <c r="D39" s="1" t="s">
        <v>7</v>
      </c>
      <c r="E39" s="5"/>
      <c r="F39" s="1">
        <v>0</v>
      </c>
      <c r="G39" s="1">
        <v>0</v>
      </c>
      <c r="H39" s="1">
        <f t="shared" si="3"/>
        <v>0</v>
      </c>
    </row>
    <row r="40" spans="1:13">
      <c r="A40" s="2">
        <v>14</v>
      </c>
      <c r="B40" s="2">
        <v>6</v>
      </c>
      <c r="C40" s="2">
        <f t="shared" si="2"/>
        <v>20</v>
      </c>
      <c r="D40" s="1" t="s">
        <v>6</v>
      </c>
      <c r="E40" s="5"/>
      <c r="F40" s="1">
        <v>23</v>
      </c>
      <c r="G40" s="1">
        <v>0</v>
      </c>
      <c r="H40" s="1">
        <f t="shared" si="3"/>
        <v>23</v>
      </c>
    </row>
    <row r="41" spans="1:13">
      <c r="A41" s="2">
        <v>15</v>
      </c>
      <c r="B41" s="2">
        <v>6</v>
      </c>
      <c r="C41" s="2">
        <f t="shared" si="2"/>
        <v>21</v>
      </c>
      <c r="D41" s="1" t="s">
        <v>6</v>
      </c>
      <c r="E41" s="5"/>
      <c r="F41" s="1">
        <v>23</v>
      </c>
      <c r="G41" s="1">
        <v>0</v>
      </c>
      <c r="H41" s="1">
        <f t="shared" si="3"/>
        <v>23</v>
      </c>
    </row>
    <row r="42" spans="1:13">
      <c r="A42" s="2">
        <v>16</v>
      </c>
      <c r="B42" s="2">
        <v>6</v>
      </c>
      <c r="C42" s="2">
        <f t="shared" si="2"/>
        <v>22</v>
      </c>
      <c r="D42" s="1" t="s">
        <v>6</v>
      </c>
      <c r="E42" s="5"/>
      <c r="F42" s="1">
        <v>23</v>
      </c>
      <c r="G42" s="1">
        <v>0</v>
      </c>
      <c r="H42" s="1">
        <f t="shared" si="3"/>
        <v>23</v>
      </c>
    </row>
    <row r="43" spans="1:13">
      <c r="A43" s="2">
        <v>17</v>
      </c>
      <c r="B43" s="2">
        <v>6</v>
      </c>
      <c r="C43" s="2">
        <f t="shared" si="2"/>
        <v>23</v>
      </c>
      <c r="D43" s="1" t="s">
        <v>6</v>
      </c>
      <c r="E43" s="5"/>
      <c r="F43" s="1">
        <v>23</v>
      </c>
      <c r="G43" s="1">
        <v>0</v>
      </c>
      <c r="H43" s="1">
        <f t="shared" si="3"/>
        <v>23</v>
      </c>
    </row>
    <row r="44" spans="1:13">
      <c r="A44" s="2">
        <v>18</v>
      </c>
      <c r="B44" s="2">
        <v>6</v>
      </c>
      <c r="C44" s="2">
        <f t="shared" si="2"/>
        <v>24</v>
      </c>
      <c r="D44" s="1" t="s">
        <v>6</v>
      </c>
      <c r="E44" s="5"/>
      <c r="F44" s="1">
        <v>23</v>
      </c>
      <c r="G44" s="1">
        <v>0</v>
      </c>
      <c r="H44" s="1">
        <f t="shared" si="3"/>
        <v>23</v>
      </c>
    </row>
    <row r="45" spans="1:13">
      <c r="A45" s="2">
        <v>19</v>
      </c>
      <c r="B45" s="2">
        <v>6</v>
      </c>
      <c r="C45" s="2">
        <f t="shared" si="2"/>
        <v>25</v>
      </c>
      <c r="D45" s="1" t="s">
        <v>6</v>
      </c>
      <c r="E45" s="7">
        <f>7/20</f>
        <v>0.35</v>
      </c>
      <c r="F45" s="1">
        <f>((23*13)+(5*(23*2)))/20</f>
        <v>26.45</v>
      </c>
      <c r="G45" s="1">
        <v>0</v>
      </c>
      <c r="H45" s="1">
        <f t="shared" si="3"/>
        <v>26.45</v>
      </c>
    </row>
    <row r="46" spans="1:13">
      <c r="A46" s="2">
        <v>20</v>
      </c>
      <c r="B46" s="2">
        <v>6</v>
      </c>
      <c r="C46" s="2">
        <f t="shared" si="2"/>
        <v>26</v>
      </c>
      <c r="D46" s="1" t="s">
        <v>6</v>
      </c>
      <c r="E46" s="7">
        <f>7/20</f>
        <v>0.35</v>
      </c>
      <c r="F46" s="1">
        <f>((23*13)+(5*(23*2)))/20</f>
        <v>26.45</v>
      </c>
      <c r="G46" s="1">
        <v>0</v>
      </c>
      <c r="H46" s="1">
        <f t="shared" si="3"/>
        <v>26.45</v>
      </c>
      <c r="J46" s="4" t="s">
        <v>16</v>
      </c>
      <c r="K46" s="4"/>
      <c r="L46" s="3"/>
      <c r="M46" s="1">
        <f>(H27+H28+H29+H30+H31+H33+H35+H32+H34+H36+H37+H38+H39+H40+H41+H42+H43+H45+H44+H46)/20</f>
        <v>8.3949999999999996</v>
      </c>
    </row>
  </sheetData>
  <mergeCells count="6">
    <mergeCell ref="B2:C2"/>
    <mergeCell ref="E2:F2"/>
    <mergeCell ref="H2:I2"/>
    <mergeCell ref="L2:M2"/>
    <mergeCell ref="J24:L24"/>
    <mergeCell ref="J46:L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workbookViewId="0">
      <selection activeCell="G60" sqref="G60"/>
    </sheetView>
  </sheetViews>
  <sheetFormatPr baseColWidth="10" defaultRowHeight="15" x14ac:dyDescent="0"/>
  <cols>
    <col min="1" max="1" width="8" customWidth="1"/>
    <col min="2" max="3" width="9.1640625" customWidth="1"/>
    <col min="7" max="7" width="13.5" bestFit="1" customWidth="1"/>
  </cols>
  <sheetData>
    <row r="2" spans="1:14">
      <c r="B2" s="4" t="s">
        <v>3</v>
      </c>
      <c r="C2" s="4"/>
      <c r="D2" s="1">
        <v>29</v>
      </c>
      <c r="E2" s="4" t="s">
        <v>4</v>
      </c>
      <c r="F2" s="4"/>
      <c r="G2" s="1">
        <v>4</v>
      </c>
      <c r="H2" s="4" t="s">
        <v>8</v>
      </c>
      <c r="I2" s="4"/>
      <c r="J2" s="1" t="s">
        <v>9</v>
      </c>
      <c r="L2" s="4" t="s">
        <v>14</v>
      </c>
      <c r="M2" s="4"/>
      <c r="N2">
        <f>M24+M46+M68</f>
        <v>83.6</v>
      </c>
    </row>
    <row r="4" spans="1:14">
      <c r="A4" s="6" t="s">
        <v>0</v>
      </c>
      <c r="B4" s="6" t="s">
        <v>1</v>
      </c>
      <c r="C4" s="6" t="s">
        <v>2</v>
      </c>
      <c r="D4" s="6" t="s">
        <v>5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14">
      <c r="A5" s="2">
        <v>1</v>
      </c>
      <c r="B5" s="2">
        <v>24</v>
      </c>
      <c r="C5" s="2">
        <f>A5+B5</f>
        <v>25</v>
      </c>
      <c r="D5" s="1" t="s">
        <v>7</v>
      </c>
      <c r="E5" s="5"/>
      <c r="F5" s="1">
        <v>0</v>
      </c>
      <c r="G5" s="1">
        <v>0</v>
      </c>
      <c r="H5" s="1">
        <f>F5+G5</f>
        <v>0</v>
      </c>
    </row>
    <row r="6" spans="1:14">
      <c r="A6" s="2">
        <v>2</v>
      </c>
      <c r="B6" s="2">
        <v>24</v>
      </c>
      <c r="C6" s="2">
        <f t="shared" ref="C6:C24" si="0">A6+B6</f>
        <v>26</v>
      </c>
      <c r="D6" s="1" t="s">
        <v>7</v>
      </c>
      <c r="E6" s="5"/>
      <c r="F6" s="1">
        <v>0</v>
      </c>
      <c r="G6" s="1">
        <v>0</v>
      </c>
      <c r="H6" s="1">
        <f t="shared" ref="H6:H24" si="1">F6+G6</f>
        <v>0</v>
      </c>
    </row>
    <row r="7" spans="1:14">
      <c r="A7" s="2">
        <v>3</v>
      </c>
      <c r="B7" s="2">
        <v>24</v>
      </c>
      <c r="C7" s="2">
        <f t="shared" si="0"/>
        <v>27</v>
      </c>
      <c r="D7" s="1" t="s">
        <v>7</v>
      </c>
      <c r="E7" s="5"/>
      <c r="F7" s="1">
        <v>0</v>
      </c>
      <c r="G7" s="1">
        <v>0</v>
      </c>
      <c r="H7" s="1">
        <f t="shared" si="1"/>
        <v>0</v>
      </c>
    </row>
    <row r="8" spans="1:14">
      <c r="A8" s="2">
        <v>4</v>
      </c>
      <c r="B8" s="2">
        <v>24</v>
      </c>
      <c r="C8" s="2">
        <f t="shared" si="0"/>
        <v>28</v>
      </c>
      <c r="D8" s="1" t="s">
        <v>7</v>
      </c>
      <c r="E8" s="5"/>
      <c r="F8" s="1">
        <v>0</v>
      </c>
      <c r="G8" s="1">
        <v>0</v>
      </c>
      <c r="H8" s="1">
        <f t="shared" si="1"/>
        <v>0</v>
      </c>
    </row>
    <row r="9" spans="1:14">
      <c r="A9" s="2">
        <v>5</v>
      </c>
      <c r="B9" s="2">
        <v>24</v>
      </c>
      <c r="C9" s="2">
        <f t="shared" si="0"/>
        <v>29</v>
      </c>
      <c r="D9" s="1" t="s">
        <v>6</v>
      </c>
      <c r="E9" s="5"/>
      <c r="F9" s="1">
        <v>41</v>
      </c>
      <c r="G9" s="1">
        <v>14</v>
      </c>
      <c r="H9" s="1">
        <f t="shared" si="1"/>
        <v>55</v>
      </c>
    </row>
    <row r="10" spans="1:14">
      <c r="A10" s="2">
        <v>6</v>
      </c>
      <c r="B10" s="2">
        <v>24</v>
      </c>
      <c r="C10" s="2">
        <f t="shared" si="0"/>
        <v>30</v>
      </c>
      <c r="D10" s="1" t="s">
        <v>6</v>
      </c>
      <c r="E10" s="5"/>
      <c r="F10" s="1">
        <v>41</v>
      </c>
      <c r="G10" s="1">
        <v>14</v>
      </c>
      <c r="H10" s="1">
        <f t="shared" si="1"/>
        <v>55</v>
      </c>
    </row>
    <row r="11" spans="1:14">
      <c r="A11" s="2">
        <v>7</v>
      </c>
      <c r="B11" s="2">
        <v>24</v>
      </c>
      <c r="C11" s="2">
        <f t="shared" si="0"/>
        <v>31</v>
      </c>
      <c r="D11" s="1" t="s">
        <v>6</v>
      </c>
      <c r="E11" s="5"/>
      <c r="F11" s="1">
        <v>41</v>
      </c>
      <c r="G11" s="1">
        <v>14</v>
      </c>
      <c r="H11" s="1">
        <f t="shared" si="1"/>
        <v>55</v>
      </c>
    </row>
    <row r="12" spans="1:14">
      <c r="A12" s="2">
        <v>8</v>
      </c>
      <c r="B12" s="2">
        <v>24</v>
      </c>
      <c r="C12" s="2">
        <f t="shared" si="0"/>
        <v>32</v>
      </c>
      <c r="D12" s="1" t="s">
        <v>6</v>
      </c>
      <c r="E12" s="5"/>
      <c r="F12" s="1">
        <v>41</v>
      </c>
      <c r="G12" s="1">
        <v>14</v>
      </c>
      <c r="H12" s="1">
        <f t="shared" si="1"/>
        <v>55</v>
      </c>
    </row>
    <row r="13" spans="1:14">
      <c r="A13" s="2">
        <v>9</v>
      </c>
      <c r="B13" s="2">
        <v>24</v>
      </c>
      <c r="C13" s="2">
        <f t="shared" si="0"/>
        <v>33</v>
      </c>
      <c r="D13" s="1" t="s">
        <v>6</v>
      </c>
      <c r="E13" s="5"/>
      <c r="F13" s="1">
        <v>41</v>
      </c>
      <c r="G13" s="1">
        <v>14</v>
      </c>
      <c r="H13" s="1">
        <f t="shared" si="1"/>
        <v>55</v>
      </c>
    </row>
    <row r="14" spans="1:14">
      <c r="A14" s="2">
        <v>10</v>
      </c>
      <c r="B14" s="2">
        <v>24</v>
      </c>
      <c r="C14" s="2">
        <f t="shared" si="0"/>
        <v>34</v>
      </c>
      <c r="D14" s="1" t="s">
        <v>6</v>
      </c>
      <c r="E14" s="5"/>
      <c r="F14" s="1">
        <v>41</v>
      </c>
      <c r="G14" s="1">
        <v>14</v>
      </c>
      <c r="H14" s="1">
        <f t="shared" si="1"/>
        <v>55</v>
      </c>
    </row>
    <row r="15" spans="1:14">
      <c r="A15" s="2">
        <v>11</v>
      </c>
      <c r="B15" s="2">
        <v>24</v>
      </c>
      <c r="C15" s="2">
        <f t="shared" si="0"/>
        <v>35</v>
      </c>
      <c r="D15" s="1" t="s">
        <v>6</v>
      </c>
      <c r="E15" s="5"/>
      <c r="F15" s="1">
        <v>41</v>
      </c>
      <c r="G15" s="1">
        <v>14</v>
      </c>
      <c r="H15" s="1">
        <f t="shared" si="1"/>
        <v>55</v>
      </c>
    </row>
    <row r="16" spans="1:14">
      <c r="A16" s="2">
        <v>12</v>
      </c>
      <c r="B16" s="2">
        <v>24</v>
      </c>
      <c r="C16" s="2">
        <f t="shared" si="0"/>
        <v>36</v>
      </c>
      <c r="D16" s="1" t="s">
        <v>6</v>
      </c>
      <c r="E16" s="5"/>
      <c r="F16" s="1">
        <v>41</v>
      </c>
      <c r="G16" s="1">
        <v>14</v>
      </c>
      <c r="H16" s="1">
        <f t="shared" si="1"/>
        <v>55</v>
      </c>
    </row>
    <row r="17" spans="1:13">
      <c r="A17" s="2">
        <v>13</v>
      </c>
      <c r="B17" s="2">
        <v>24</v>
      </c>
      <c r="C17" s="2">
        <f t="shared" si="0"/>
        <v>37</v>
      </c>
      <c r="D17" s="1" t="s">
        <v>6</v>
      </c>
      <c r="E17" s="5"/>
      <c r="F17" s="1">
        <v>41</v>
      </c>
      <c r="G17" s="1">
        <v>14</v>
      </c>
      <c r="H17" s="1">
        <f t="shared" si="1"/>
        <v>55</v>
      </c>
    </row>
    <row r="18" spans="1:13">
      <c r="A18" s="2">
        <v>14</v>
      </c>
      <c r="B18" s="2">
        <v>24</v>
      </c>
      <c r="C18" s="2">
        <f t="shared" si="0"/>
        <v>38</v>
      </c>
      <c r="D18" s="1" t="s">
        <v>6</v>
      </c>
      <c r="E18" s="5"/>
      <c r="F18" s="1">
        <v>41</v>
      </c>
      <c r="G18" s="1">
        <v>14</v>
      </c>
      <c r="H18" s="1">
        <f t="shared" si="1"/>
        <v>55</v>
      </c>
    </row>
    <row r="19" spans="1:13">
      <c r="A19" s="2">
        <v>15</v>
      </c>
      <c r="B19" s="2">
        <v>24</v>
      </c>
      <c r="C19" s="2">
        <f t="shared" si="0"/>
        <v>39</v>
      </c>
      <c r="D19" s="1" t="s">
        <v>6</v>
      </c>
      <c r="E19" s="5"/>
      <c r="F19" s="1">
        <v>41</v>
      </c>
      <c r="G19" s="1">
        <v>14</v>
      </c>
      <c r="H19" s="1">
        <f t="shared" si="1"/>
        <v>55</v>
      </c>
    </row>
    <row r="20" spans="1:13">
      <c r="A20" s="2">
        <v>16</v>
      </c>
      <c r="B20" s="2">
        <v>24</v>
      </c>
      <c r="C20" s="2">
        <f t="shared" si="0"/>
        <v>40</v>
      </c>
      <c r="D20" s="1" t="s">
        <v>6</v>
      </c>
      <c r="E20" s="5"/>
      <c r="F20" s="1">
        <v>41</v>
      </c>
      <c r="G20" s="1">
        <v>14</v>
      </c>
      <c r="H20" s="1">
        <f t="shared" si="1"/>
        <v>55</v>
      </c>
    </row>
    <row r="21" spans="1:13">
      <c r="A21" s="2">
        <v>17</v>
      </c>
      <c r="B21" s="2">
        <v>24</v>
      </c>
      <c r="C21" s="2">
        <f t="shared" si="0"/>
        <v>41</v>
      </c>
      <c r="D21" s="1" t="s">
        <v>6</v>
      </c>
      <c r="E21" s="8">
        <v>1</v>
      </c>
      <c r="F21" s="1">
        <f>(41*2)</f>
        <v>82</v>
      </c>
      <c r="G21" s="1">
        <v>14</v>
      </c>
      <c r="H21" s="1">
        <f t="shared" si="1"/>
        <v>96</v>
      </c>
    </row>
    <row r="22" spans="1:13">
      <c r="A22" s="2">
        <v>18</v>
      </c>
      <c r="B22" s="2">
        <v>24</v>
      </c>
      <c r="C22" s="2">
        <f t="shared" si="0"/>
        <v>42</v>
      </c>
      <c r="D22" s="1" t="s">
        <v>6</v>
      </c>
      <c r="E22" s="8">
        <v>1</v>
      </c>
      <c r="F22" s="1">
        <f t="shared" ref="F22:F24" si="2">(41*2)</f>
        <v>82</v>
      </c>
      <c r="G22" s="1">
        <v>14</v>
      </c>
      <c r="H22" s="1">
        <f t="shared" si="1"/>
        <v>96</v>
      </c>
    </row>
    <row r="23" spans="1:13">
      <c r="A23" s="2">
        <v>19</v>
      </c>
      <c r="B23" s="2">
        <v>24</v>
      </c>
      <c r="C23" s="2">
        <f t="shared" si="0"/>
        <v>43</v>
      </c>
      <c r="D23" s="1" t="s">
        <v>6</v>
      </c>
      <c r="E23" s="7">
        <v>1</v>
      </c>
      <c r="F23" s="1">
        <f t="shared" si="2"/>
        <v>82</v>
      </c>
      <c r="G23" s="1">
        <v>14</v>
      </c>
      <c r="H23" s="1">
        <f t="shared" si="1"/>
        <v>96</v>
      </c>
    </row>
    <row r="24" spans="1:13">
      <c r="A24" s="2">
        <v>20</v>
      </c>
      <c r="B24" s="2">
        <v>24</v>
      </c>
      <c r="C24" s="2">
        <f t="shared" si="0"/>
        <v>44</v>
      </c>
      <c r="D24" s="1" t="s">
        <v>6</v>
      </c>
      <c r="E24" s="7">
        <v>1</v>
      </c>
      <c r="F24" s="1">
        <f t="shared" si="2"/>
        <v>82</v>
      </c>
      <c r="G24" s="1">
        <v>14</v>
      </c>
      <c r="H24" s="1">
        <f t="shared" si="1"/>
        <v>96</v>
      </c>
      <c r="J24" s="4" t="s">
        <v>15</v>
      </c>
      <c r="K24" s="4"/>
      <c r="L24" s="3"/>
      <c r="M24" s="1">
        <f>(H5+H6+H7+H8+H9+H10+H11+H12+H13+H14+H16+H15+H17+H18+H19+H20+H21+H22+H23+H24)/20</f>
        <v>52.2</v>
      </c>
    </row>
    <row r="26" spans="1:13">
      <c r="A26" s="6" t="s">
        <v>0</v>
      </c>
      <c r="B26" s="6" t="s">
        <v>1</v>
      </c>
      <c r="C26" s="6" t="s">
        <v>2</v>
      </c>
      <c r="D26" s="6" t="s">
        <v>5</v>
      </c>
      <c r="E26" s="6" t="s">
        <v>10</v>
      </c>
      <c r="F26" s="6" t="s">
        <v>11</v>
      </c>
      <c r="G26" s="6" t="s">
        <v>12</v>
      </c>
      <c r="H26" s="6" t="s">
        <v>13</v>
      </c>
    </row>
    <row r="27" spans="1:13">
      <c r="A27" s="2">
        <v>1</v>
      </c>
      <c r="B27" s="2">
        <v>15</v>
      </c>
      <c r="C27" s="2">
        <f>A27+B27</f>
        <v>16</v>
      </c>
      <c r="D27" s="1" t="s">
        <v>7</v>
      </c>
      <c r="E27" s="5"/>
      <c r="F27" s="1">
        <v>0</v>
      </c>
      <c r="G27" s="1">
        <v>0</v>
      </c>
      <c r="H27" s="1">
        <f>F27+G27</f>
        <v>0</v>
      </c>
    </row>
    <row r="28" spans="1:13">
      <c r="A28" s="2">
        <v>2</v>
      </c>
      <c r="B28" s="2">
        <v>15</v>
      </c>
      <c r="C28" s="2">
        <f t="shared" ref="C28:C46" si="3">A28+B28</f>
        <v>17</v>
      </c>
      <c r="D28" s="1" t="s">
        <v>7</v>
      </c>
      <c r="E28" s="5"/>
      <c r="F28" s="1">
        <v>0</v>
      </c>
      <c r="G28" s="1">
        <v>0</v>
      </c>
      <c r="H28" s="1">
        <f t="shared" ref="H28:H46" si="4">F28+G28</f>
        <v>0</v>
      </c>
    </row>
    <row r="29" spans="1:13">
      <c r="A29" s="2">
        <v>3</v>
      </c>
      <c r="B29" s="2">
        <v>15</v>
      </c>
      <c r="C29" s="2">
        <f t="shared" si="3"/>
        <v>18</v>
      </c>
      <c r="D29" s="1" t="s">
        <v>7</v>
      </c>
      <c r="E29" s="5"/>
      <c r="F29" s="1">
        <v>0</v>
      </c>
      <c r="G29" s="1">
        <v>0</v>
      </c>
      <c r="H29" s="1">
        <f t="shared" si="4"/>
        <v>0</v>
      </c>
    </row>
    <row r="30" spans="1:13">
      <c r="A30" s="2">
        <v>4</v>
      </c>
      <c r="B30" s="2">
        <v>15</v>
      </c>
      <c r="C30" s="2">
        <f t="shared" si="3"/>
        <v>19</v>
      </c>
      <c r="D30" s="1" t="s">
        <v>7</v>
      </c>
      <c r="E30" s="5"/>
      <c r="F30" s="1">
        <v>0</v>
      </c>
      <c r="G30" s="1">
        <v>0</v>
      </c>
      <c r="H30" s="1">
        <f t="shared" si="4"/>
        <v>0</v>
      </c>
    </row>
    <row r="31" spans="1:13">
      <c r="A31" s="2">
        <v>5</v>
      </c>
      <c r="B31" s="2">
        <v>15</v>
      </c>
      <c r="C31" s="2">
        <f t="shared" si="3"/>
        <v>20</v>
      </c>
      <c r="D31" s="1" t="s">
        <v>7</v>
      </c>
      <c r="E31" s="5"/>
      <c r="F31" s="1">
        <v>0</v>
      </c>
      <c r="G31" s="1">
        <v>0</v>
      </c>
      <c r="H31" s="1">
        <f t="shared" si="4"/>
        <v>0</v>
      </c>
    </row>
    <row r="32" spans="1:13">
      <c r="A32" s="2">
        <v>6</v>
      </c>
      <c r="B32" s="2">
        <v>15</v>
      </c>
      <c r="C32" s="2">
        <f t="shared" si="3"/>
        <v>21</v>
      </c>
      <c r="D32" s="1" t="s">
        <v>7</v>
      </c>
      <c r="E32" s="5"/>
      <c r="F32" s="1">
        <v>0</v>
      </c>
      <c r="G32" s="1">
        <v>0</v>
      </c>
      <c r="H32" s="1">
        <f t="shared" si="4"/>
        <v>0</v>
      </c>
    </row>
    <row r="33" spans="1:13">
      <c r="A33" s="2">
        <v>7</v>
      </c>
      <c r="B33" s="2">
        <v>15</v>
      </c>
      <c r="C33" s="2">
        <f t="shared" si="3"/>
        <v>22</v>
      </c>
      <c r="D33" s="1" t="s">
        <v>7</v>
      </c>
      <c r="E33" s="5"/>
      <c r="F33" s="1">
        <v>0</v>
      </c>
      <c r="G33" s="1">
        <v>0</v>
      </c>
      <c r="H33" s="1">
        <f t="shared" si="4"/>
        <v>0</v>
      </c>
    </row>
    <row r="34" spans="1:13">
      <c r="A34" s="2">
        <v>8</v>
      </c>
      <c r="B34" s="2">
        <v>15</v>
      </c>
      <c r="C34" s="2">
        <f t="shared" si="3"/>
        <v>23</v>
      </c>
      <c r="D34" s="1" t="s">
        <v>7</v>
      </c>
      <c r="E34" s="5"/>
      <c r="F34" s="1">
        <v>0</v>
      </c>
      <c r="G34" s="1">
        <v>0</v>
      </c>
      <c r="H34" s="1">
        <f t="shared" si="4"/>
        <v>0</v>
      </c>
    </row>
    <row r="35" spans="1:13">
      <c r="A35" s="2">
        <v>9</v>
      </c>
      <c r="B35" s="2">
        <v>15</v>
      </c>
      <c r="C35" s="2">
        <f t="shared" si="3"/>
        <v>24</v>
      </c>
      <c r="D35" s="1" t="s">
        <v>7</v>
      </c>
      <c r="E35" s="5"/>
      <c r="F35" s="1">
        <v>0</v>
      </c>
      <c r="G35" s="1">
        <v>0</v>
      </c>
      <c r="H35" s="1">
        <f t="shared" si="4"/>
        <v>0</v>
      </c>
    </row>
    <row r="36" spans="1:13">
      <c r="A36" s="2">
        <v>10</v>
      </c>
      <c r="B36" s="2">
        <v>15</v>
      </c>
      <c r="C36" s="2">
        <f t="shared" si="3"/>
        <v>25</v>
      </c>
      <c r="D36" s="1" t="s">
        <v>7</v>
      </c>
      <c r="E36" s="5"/>
      <c r="F36" s="1">
        <v>0</v>
      </c>
      <c r="G36" s="1">
        <v>0</v>
      </c>
      <c r="H36" s="1">
        <f t="shared" si="4"/>
        <v>0</v>
      </c>
    </row>
    <row r="37" spans="1:13">
      <c r="A37" s="2">
        <v>11</v>
      </c>
      <c r="B37" s="2">
        <v>15</v>
      </c>
      <c r="C37" s="2">
        <f t="shared" si="3"/>
        <v>26</v>
      </c>
      <c r="D37" s="1" t="s">
        <v>7</v>
      </c>
      <c r="E37" s="5"/>
      <c r="F37" s="1">
        <v>0</v>
      </c>
      <c r="G37" s="1">
        <v>0</v>
      </c>
      <c r="H37" s="1">
        <f t="shared" si="4"/>
        <v>0</v>
      </c>
    </row>
    <row r="38" spans="1:13">
      <c r="A38" s="2">
        <v>12</v>
      </c>
      <c r="B38" s="2">
        <v>15</v>
      </c>
      <c r="C38" s="2">
        <f t="shared" si="3"/>
        <v>27</v>
      </c>
      <c r="D38" s="1" t="s">
        <v>7</v>
      </c>
      <c r="E38" s="5"/>
      <c r="F38" s="1">
        <v>0</v>
      </c>
      <c r="G38" s="1">
        <v>0</v>
      </c>
      <c r="H38" s="1">
        <f t="shared" si="4"/>
        <v>0</v>
      </c>
    </row>
    <row r="39" spans="1:13">
      <c r="A39" s="2">
        <v>13</v>
      </c>
      <c r="B39" s="2">
        <v>15</v>
      </c>
      <c r="C39" s="2">
        <f t="shared" si="3"/>
        <v>28</v>
      </c>
      <c r="D39" s="1" t="s">
        <v>7</v>
      </c>
      <c r="E39" s="5"/>
      <c r="F39" s="1">
        <v>0</v>
      </c>
      <c r="G39" s="1">
        <v>0</v>
      </c>
      <c r="H39" s="1">
        <f t="shared" si="4"/>
        <v>0</v>
      </c>
    </row>
    <row r="40" spans="1:13">
      <c r="A40" s="2">
        <v>14</v>
      </c>
      <c r="B40" s="2">
        <v>15</v>
      </c>
      <c r="C40" s="2">
        <f t="shared" si="3"/>
        <v>29</v>
      </c>
      <c r="D40" s="1" t="s">
        <v>6</v>
      </c>
      <c r="E40" s="5"/>
      <c r="F40" s="1">
        <v>41</v>
      </c>
      <c r="G40" s="1">
        <v>14</v>
      </c>
      <c r="H40" s="1">
        <f t="shared" si="4"/>
        <v>55</v>
      </c>
    </row>
    <row r="41" spans="1:13">
      <c r="A41" s="2">
        <v>15</v>
      </c>
      <c r="B41" s="2">
        <v>15</v>
      </c>
      <c r="C41" s="2">
        <f t="shared" si="3"/>
        <v>30</v>
      </c>
      <c r="D41" s="1" t="s">
        <v>6</v>
      </c>
      <c r="E41" s="5"/>
      <c r="F41" s="1">
        <v>41</v>
      </c>
      <c r="G41" s="1">
        <v>14</v>
      </c>
      <c r="H41" s="1">
        <f t="shared" si="4"/>
        <v>55</v>
      </c>
    </row>
    <row r="42" spans="1:13">
      <c r="A42" s="2">
        <v>16</v>
      </c>
      <c r="B42" s="2">
        <v>15</v>
      </c>
      <c r="C42" s="2">
        <f t="shared" si="3"/>
        <v>31</v>
      </c>
      <c r="D42" s="1" t="s">
        <v>6</v>
      </c>
      <c r="E42" s="5"/>
      <c r="F42" s="1">
        <v>41</v>
      </c>
      <c r="G42" s="1">
        <v>14</v>
      </c>
      <c r="H42" s="1">
        <f t="shared" si="4"/>
        <v>55</v>
      </c>
    </row>
    <row r="43" spans="1:13">
      <c r="A43" s="2">
        <v>17</v>
      </c>
      <c r="B43" s="2">
        <v>15</v>
      </c>
      <c r="C43" s="2">
        <f t="shared" si="3"/>
        <v>32</v>
      </c>
      <c r="D43" s="1" t="s">
        <v>6</v>
      </c>
      <c r="E43" s="8">
        <v>0.55000000000000004</v>
      </c>
      <c r="F43" s="1">
        <f>((41*9)+(11*(41*2)))/20</f>
        <v>63.55</v>
      </c>
      <c r="G43" s="1">
        <f t="shared" ref="G43:G45" si="5">14+(0.5*7)</f>
        <v>17.5</v>
      </c>
      <c r="H43" s="1">
        <f t="shared" si="4"/>
        <v>81.05</v>
      </c>
    </row>
    <row r="44" spans="1:13">
      <c r="A44" s="2">
        <v>18</v>
      </c>
      <c r="B44" s="2">
        <v>15</v>
      </c>
      <c r="C44" s="2">
        <f t="shared" si="3"/>
        <v>33</v>
      </c>
      <c r="D44" s="1" t="s">
        <v>6</v>
      </c>
      <c r="E44" s="8">
        <v>0.55000000000000004</v>
      </c>
      <c r="F44" s="1">
        <f t="shared" ref="F44:F46" si="6">((41*9)+(11*(41*2)))/20</f>
        <v>63.55</v>
      </c>
      <c r="G44" s="1">
        <f t="shared" si="5"/>
        <v>17.5</v>
      </c>
      <c r="H44" s="1">
        <f t="shared" si="4"/>
        <v>81.05</v>
      </c>
    </row>
    <row r="45" spans="1:13">
      <c r="A45" s="2">
        <v>19</v>
      </c>
      <c r="B45" s="2">
        <v>15</v>
      </c>
      <c r="C45" s="2">
        <f t="shared" si="3"/>
        <v>34</v>
      </c>
      <c r="D45" s="1" t="s">
        <v>6</v>
      </c>
      <c r="E45" s="8">
        <v>0.55000000000000004</v>
      </c>
      <c r="F45" s="1">
        <f t="shared" si="6"/>
        <v>63.55</v>
      </c>
      <c r="G45" s="1">
        <f t="shared" si="5"/>
        <v>17.5</v>
      </c>
      <c r="H45" s="1">
        <f t="shared" si="4"/>
        <v>81.05</v>
      </c>
    </row>
    <row r="46" spans="1:13">
      <c r="A46" s="2">
        <v>20</v>
      </c>
      <c r="B46" s="2">
        <v>15</v>
      </c>
      <c r="C46" s="2">
        <f t="shared" si="3"/>
        <v>35</v>
      </c>
      <c r="D46" s="1" t="s">
        <v>6</v>
      </c>
      <c r="E46" s="8">
        <v>0.55000000000000004</v>
      </c>
      <c r="F46" s="1">
        <f t="shared" si="6"/>
        <v>63.55</v>
      </c>
      <c r="G46" s="1">
        <f>14+(0.5*7)</f>
        <v>17.5</v>
      </c>
      <c r="H46" s="1">
        <f t="shared" si="4"/>
        <v>81.05</v>
      </c>
      <c r="J46" s="4" t="s">
        <v>16</v>
      </c>
      <c r="K46" s="4"/>
      <c r="L46" s="3"/>
      <c r="M46" s="1">
        <f>(H27+H28+H29+H30+H31+H33+H35+H32+H34+H36+H37+H38+H39+H40+H41+H42+H43+H45+H44+H46)/20</f>
        <v>24.46</v>
      </c>
    </row>
    <row r="48" spans="1:13">
      <c r="A48" s="6" t="s">
        <v>0</v>
      </c>
      <c r="B48" s="6" t="s">
        <v>1</v>
      </c>
      <c r="C48" s="6" t="s">
        <v>2</v>
      </c>
      <c r="D48" s="6" t="s">
        <v>5</v>
      </c>
      <c r="E48" s="6" t="s">
        <v>10</v>
      </c>
      <c r="F48" s="6" t="s">
        <v>11</v>
      </c>
      <c r="G48" s="6" t="s">
        <v>12</v>
      </c>
      <c r="H48" s="6" t="s">
        <v>13</v>
      </c>
    </row>
    <row r="49" spans="1:8">
      <c r="A49" s="2">
        <v>1</v>
      </c>
      <c r="B49" s="2">
        <v>10</v>
      </c>
      <c r="C49" s="2">
        <f>A49+B49</f>
        <v>11</v>
      </c>
      <c r="D49" s="1" t="s">
        <v>7</v>
      </c>
      <c r="E49" s="5"/>
      <c r="F49" s="1">
        <v>0</v>
      </c>
      <c r="G49" s="1">
        <v>0</v>
      </c>
      <c r="H49" s="1">
        <f>F49+G49</f>
        <v>0</v>
      </c>
    </row>
    <row r="50" spans="1:8">
      <c r="A50" s="2">
        <v>2</v>
      </c>
      <c r="B50" s="2">
        <v>10</v>
      </c>
      <c r="C50" s="2">
        <f t="shared" ref="C50:C68" si="7">A50+B50</f>
        <v>12</v>
      </c>
      <c r="D50" s="1" t="s">
        <v>7</v>
      </c>
      <c r="E50" s="5"/>
      <c r="F50" s="1">
        <v>0</v>
      </c>
      <c r="G50" s="1">
        <v>0</v>
      </c>
      <c r="H50" s="1">
        <f t="shared" ref="H50:H68" si="8">F50+G50</f>
        <v>0</v>
      </c>
    </row>
    <row r="51" spans="1:8">
      <c r="A51" s="2">
        <v>3</v>
      </c>
      <c r="B51" s="2">
        <v>10</v>
      </c>
      <c r="C51" s="2">
        <f t="shared" si="7"/>
        <v>13</v>
      </c>
      <c r="D51" s="1" t="s">
        <v>7</v>
      </c>
      <c r="E51" s="5"/>
      <c r="F51" s="1">
        <v>0</v>
      </c>
      <c r="G51" s="1">
        <v>0</v>
      </c>
      <c r="H51" s="1">
        <f t="shared" si="8"/>
        <v>0</v>
      </c>
    </row>
    <row r="52" spans="1:8">
      <c r="A52" s="2">
        <v>4</v>
      </c>
      <c r="B52" s="2">
        <v>10</v>
      </c>
      <c r="C52" s="2">
        <f t="shared" si="7"/>
        <v>14</v>
      </c>
      <c r="D52" s="1" t="s">
        <v>7</v>
      </c>
      <c r="E52" s="5"/>
      <c r="F52" s="1">
        <v>0</v>
      </c>
      <c r="G52" s="1">
        <v>0</v>
      </c>
      <c r="H52" s="1">
        <f t="shared" si="8"/>
        <v>0</v>
      </c>
    </row>
    <row r="53" spans="1:8">
      <c r="A53" s="2">
        <v>5</v>
      </c>
      <c r="B53" s="2">
        <v>10</v>
      </c>
      <c r="C53" s="2">
        <f t="shared" si="7"/>
        <v>15</v>
      </c>
      <c r="D53" s="1" t="s">
        <v>7</v>
      </c>
      <c r="E53" s="5"/>
      <c r="F53" s="1">
        <v>0</v>
      </c>
      <c r="G53" s="1">
        <v>0</v>
      </c>
      <c r="H53" s="1">
        <f t="shared" si="8"/>
        <v>0</v>
      </c>
    </row>
    <row r="54" spans="1:8">
      <c r="A54" s="2">
        <v>6</v>
      </c>
      <c r="B54" s="2">
        <v>10</v>
      </c>
      <c r="C54" s="2">
        <f t="shared" si="7"/>
        <v>16</v>
      </c>
      <c r="D54" s="1" t="s">
        <v>7</v>
      </c>
      <c r="E54" s="5"/>
      <c r="F54" s="1">
        <v>0</v>
      </c>
      <c r="G54" s="1">
        <v>0</v>
      </c>
      <c r="H54" s="1">
        <f t="shared" si="8"/>
        <v>0</v>
      </c>
    </row>
    <row r="55" spans="1:8">
      <c r="A55" s="2">
        <v>7</v>
      </c>
      <c r="B55" s="2">
        <v>10</v>
      </c>
      <c r="C55" s="2">
        <f t="shared" si="7"/>
        <v>17</v>
      </c>
      <c r="D55" s="1" t="s">
        <v>7</v>
      </c>
      <c r="E55" s="5"/>
      <c r="F55" s="1">
        <v>0</v>
      </c>
      <c r="G55" s="1">
        <v>0</v>
      </c>
      <c r="H55" s="1">
        <f t="shared" si="8"/>
        <v>0</v>
      </c>
    </row>
    <row r="56" spans="1:8">
      <c r="A56" s="2">
        <v>8</v>
      </c>
      <c r="B56" s="2">
        <v>10</v>
      </c>
      <c r="C56" s="2">
        <f t="shared" si="7"/>
        <v>18</v>
      </c>
      <c r="D56" s="1" t="s">
        <v>7</v>
      </c>
      <c r="E56" s="5"/>
      <c r="F56" s="1">
        <v>0</v>
      </c>
      <c r="G56" s="1">
        <v>0</v>
      </c>
      <c r="H56" s="1">
        <f t="shared" si="8"/>
        <v>0</v>
      </c>
    </row>
    <row r="57" spans="1:8">
      <c r="A57" s="2">
        <v>9</v>
      </c>
      <c r="B57" s="2">
        <v>10</v>
      </c>
      <c r="C57" s="2">
        <f t="shared" si="7"/>
        <v>19</v>
      </c>
      <c r="D57" s="1" t="s">
        <v>7</v>
      </c>
      <c r="E57" s="5"/>
      <c r="F57" s="1">
        <v>0</v>
      </c>
      <c r="G57" s="1">
        <v>0</v>
      </c>
      <c r="H57" s="1">
        <f t="shared" si="8"/>
        <v>0</v>
      </c>
    </row>
    <row r="58" spans="1:8">
      <c r="A58" s="2">
        <v>10</v>
      </c>
      <c r="B58" s="2">
        <v>10</v>
      </c>
      <c r="C58" s="2">
        <f t="shared" si="7"/>
        <v>20</v>
      </c>
      <c r="D58" s="1" t="s">
        <v>7</v>
      </c>
      <c r="E58" s="5"/>
      <c r="F58" s="1">
        <v>0</v>
      </c>
      <c r="G58" s="1">
        <v>0</v>
      </c>
      <c r="H58" s="1">
        <f t="shared" si="8"/>
        <v>0</v>
      </c>
    </row>
    <row r="59" spans="1:8">
      <c r="A59" s="2">
        <v>11</v>
      </c>
      <c r="B59" s="2">
        <v>10</v>
      </c>
      <c r="C59" s="2">
        <f t="shared" si="7"/>
        <v>21</v>
      </c>
      <c r="D59" s="1" t="s">
        <v>7</v>
      </c>
      <c r="E59" s="5"/>
      <c r="F59" s="1">
        <v>0</v>
      </c>
      <c r="G59" s="1">
        <v>0</v>
      </c>
      <c r="H59" s="1">
        <f t="shared" si="8"/>
        <v>0</v>
      </c>
    </row>
    <row r="60" spans="1:8">
      <c r="A60" s="2">
        <v>12</v>
      </c>
      <c r="B60" s="2">
        <v>10</v>
      </c>
      <c r="C60" s="2">
        <f t="shared" si="7"/>
        <v>22</v>
      </c>
      <c r="D60" s="1" t="s">
        <v>7</v>
      </c>
      <c r="E60" s="5"/>
      <c r="F60" s="1">
        <v>0</v>
      </c>
      <c r="G60" s="1">
        <v>0</v>
      </c>
      <c r="H60" s="1">
        <f t="shared" si="8"/>
        <v>0</v>
      </c>
    </row>
    <row r="61" spans="1:8">
      <c r="A61" s="2">
        <v>13</v>
      </c>
      <c r="B61" s="2">
        <v>10</v>
      </c>
      <c r="C61" s="2">
        <f t="shared" si="7"/>
        <v>23</v>
      </c>
      <c r="D61" s="1" t="s">
        <v>7</v>
      </c>
      <c r="E61" s="5"/>
      <c r="F61" s="1">
        <v>0</v>
      </c>
      <c r="G61" s="1">
        <v>0</v>
      </c>
      <c r="H61" s="1">
        <f t="shared" si="8"/>
        <v>0</v>
      </c>
    </row>
    <row r="62" spans="1:8">
      <c r="A62" s="2">
        <v>14</v>
      </c>
      <c r="B62" s="2">
        <v>10</v>
      </c>
      <c r="C62" s="2">
        <f t="shared" si="7"/>
        <v>24</v>
      </c>
      <c r="D62" s="1" t="s">
        <v>7</v>
      </c>
      <c r="E62" s="5"/>
      <c r="F62" s="1">
        <v>0</v>
      </c>
      <c r="G62" s="1">
        <v>0</v>
      </c>
      <c r="H62" s="1">
        <f t="shared" si="8"/>
        <v>0</v>
      </c>
    </row>
    <row r="63" spans="1:8">
      <c r="A63" s="2">
        <v>15</v>
      </c>
      <c r="B63" s="2">
        <v>10</v>
      </c>
      <c r="C63" s="2">
        <f t="shared" si="7"/>
        <v>25</v>
      </c>
      <c r="D63" s="1" t="s">
        <v>7</v>
      </c>
      <c r="E63" s="5"/>
      <c r="F63" s="1">
        <v>0</v>
      </c>
      <c r="G63" s="1">
        <v>0</v>
      </c>
      <c r="H63" s="1">
        <f t="shared" si="8"/>
        <v>0</v>
      </c>
    </row>
    <row r="64" spans="1:8">
      <c r="A64" s="2">
        <v>16</v>
      </c>
      <c r="B64" s="2">
        <v>10</v>
      </c>
      <c r="C64" s="2">
        <f t="shared" si="7"/>
        <v>26</v>
      </c>
      <c r="D64" s="1" t="s">
        <v>7</v>
      </c>
      <c r="E64" s="5"/>
      <c r="F64" s="1">
        <v>0</v>
      </c>
      <c r="G64" s="1">
        <v>0</v>
      </c>
      <c r="H64" s="1">
        <f t="shared" si="8"/>
        <v>0</v>
      </c>
    </row>
    <row r="65" spans="1:13">
      <c r="A65" s="2">
        <v>17</v>
      </c>
      <c r="B65" s="2">
        <v>10</v>
      </c>
      <c r="C65" s="2">
        <f t="shared" si="7"/>
        <v>27</v>
      </c>
      <c r="D65" s="1" t="s">
        <v>7</v>
      </c>
      <c r="E65" s="7" t="s">
        <v>18</v>
      </c>
      <c r="F65" s="1">
        <v>0</v>
      </c>
      <c r="G65" s="1">
        <v>0</v>
      </c>
      <c r="H65" s="1">
        <f t="shared" si="8"/>
        <v>0</v>
      </c>
    </row>
    <row r="66" spans="1:13">
      <c r="A66" s="2">
        <v>18</v>
      </c>
      <c r="B66" s="2">
        <v>10</v>
      </c>
      <c r="C66" s="2">
        <f t="shared" si="7"/>
        <v>28</v>
      </c>
      <c r="D66" s="1" t="s">
        <v>7</v>
      </c>
      <c r="E66" s="7" t="s">
        <v>18</v>
      </c>
      <c r="F66" s="1">
        <v>0</v>
      </c>
      <c r="G66" s="1">
        <v>0</v>
      </c>
      <c r="H66" s="1">
        <f t="shared" si="8"/>
        <v>0</v>
      </c>
    </row>
    <row r="67" spans="1:13">
      <c r="A67" s="2">
        <v>19</v>
      </c>
      <c r="B67" s="2">
        <v>10</v>
      </c>
      <c r="C67" s="2">
        <f t="shared" si="7"/>
        <v>29</v>
      </c>
      <c r="D67" s="1" t="s">
        <v>6</v>
      </c>
      <c r="E67" s="7">
        <f t="shared" ref="E66:E68" si="9">6/20</f>
        <v>0.3</v>
      </c>
      <c r="F67" s="1">
        <f>((41*14)+(6*(41*2)))/20</f>
        <v>53.3</v>
      </c>
      <c r="G67" s="1">
        <f t="shared" ref="G66:G68" si="10">14+(0.3*7)</f>
        <v>16.100000000000001</v>
      </c>
      <c r="H67" s="1">
        <f t="shared" si="8"/>
        <v>69.400000000000006</v>
      </c>
    </row>
    <row r="68" spans="1:13">
      <c r="A68" s="2">
        <v>20</v>
      </c>
      <c r="B68" s="2">
        <v>10</v>
      </c>
      <c r="C68" s="2">
        <f t="shared" si="7"/>
        <v>30</v>
      </c>
      <c r="D68" s="1" t="s">
        <v>6</v>
      </c>
      <c r="E68" s="7">
        <f t="shared" si="9"/>
        <v>0.3</v>
      </c>
      <c r="F68" s="1">
        <f>((41*14)+(6*(41*2)))/20</f>
        <v>53.3</v>
      </c>
      <c r="G68" s="1">
        <f t="shared" si="10"/>
        <v>16.100000000000001</v>
      </c>
      <c r="H68" s="1">
        <f t="shared" si="8"/>
        <v>69.400000000000006</v>
      </c>
      <c r="J68" s="4" t="s">
        <v>17</v>
      </c>
      <c r="K68" s="4"/>
      <c r="L68" s="3"/>
      <c r="M68" s="1">
        <f>(H49+H50+H51+H52+H53+H55+H57+H54+H56+H58+H59+H60+H61+H62+H63+H64+H65+H67+H66+H68)/20</f>
        <v>6.94</v>
      </c>
    </row>
  </sheetData>
  <mergeCells count="7">
    <mergeCell ref="J68:L68"/>
    <mergeCell ref="B2:C2"/>
    <mergeCell ref="E2:F2"/>
    <mergeCell ref="H2:I2"/>
    <mergeCell ref="L2:M2"/>
    <mergeCell ref="J24:L24"/>
    <mergeCell ref="J46:L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topLeftCell="A15" workbookViewId="0">
      <selection activeCell="F69" sqref="F69"/>
    </sheetView>
  </sheetViews>
  <sheetFormatPr baseColWidth="10" defaultRowHeight="15" x14ac:dyDescent="0"/>
  <cols>
    <col min="1" max="1" width="8" customWidth="1"/>
    <col min="2" max="3" width="9.1640625" customWidth="1"/>
    <col min="7" max="7" width="13.5" bestFit="1" customWidth="1"/>
  </cols>
  <sheetData>
    <row r="2" spans="1:14">
      <c r="B2" s="4" t="s">
        <v>3</v>
      </c>
      <c r="C2" s="4"/>
      <c r="D2" s="1">
        <v>29</v>
      </c>
      <c r="E2" s="4" t="s">
        <v>4</v>
      </c>
      <c r="F2" s="4"/>
      <c r="G2" s="1">
        <v>4</v>
      </c>
      <c r="H2" s="4" t="s">
        <v>8</v>
      </c>
      <c r="I2" s="4"/>
      <c r="J2" s="1" t="s">
        <v>9</v>
      </c>
      <c r="L2" s="4" t="s">
        <v>14</v>
      </c>
      <c r="M2" s="4"/>
      <c r="N2">
        <f>M24+M46+M68</f>
        <v>51.309999999999995</v>
      </c>
    </row>
    <row r="4" spans="1:14">
      <c r="A4" s="6" t="s">
        <v>0</v>
      </c>
      <c r="B4" s="6" t="s">
        <v>1</v>
      </c>
      <c r="C4" s="6" t="s">
        <v>2</v>
      </c>
      <c r="D4" s="6" t="s">
        <v>5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14">
      <c r="A5" s="2">
        <v>1</v>
      </c>
      <c r="B5" s="2">
        <v>23</v>
      </c>
      <c r="C5" s="2">
        <f>A5+B5</f>
        <v>24</v>
      </c>
      <c r="D5" s="1" t="s">
        <v>7</v>
      </c>
      <c r="E5" s="5"/>
      <c r="F5" s="1">
        <v>0</v>
      </c>
      <c r="G5" s="1">
        <v>0</v>
      </c>
      <c r="H5" s="1">
        <f>F5+G5</f>
        <v>0</v>
      </c>
    </row>
    <row r="6" spans="1:14">
      <c r="A6" s="2">
        <v>2</v>
      </c>
      <c r="B6" s="2">
        <v>23</v>
      </c>
      <c r="C6" s="2">
        <f t="shared" ref="C6:C24" si="0">A6+B6</f>
        <v>25</v>
      </c>
      <c r="D6" s="1" t="s">
        <v>7</v>
      </c>
      <c r="E6" s="5"/>
      <c r="F6" s="1">
        <v>0</v>
      </c>
      <c r="G6" s="1">
        <v>0</v>
      </c>
      <c r="H6" s="1">
        <f t="shared" ref="H6:H24" si="1">F6+G6</f>
        <v>0</v>
      </c>
    </row>
    <row r="7" spans="1:14">
      <c r="A7" s="2">
        <v>3</v>
      </c>
      <c r="B7" s="2">
        <v>23</v>
      </c>
      <c r="C7" s="2">
        <f t="shared" si="0"/>
        <v>26</v>
      </c>
      <c r="D7" s="1" t="s">
        <v>7</v>
      </c>
      <c r="E7" s="5"/>
      <c r="F7" s="1">
        <v>0</v>
      </c>
      <c r="G7" s="1">
        <v>0</v>
      </c>
      <c r="H7" s="1">
        <f t="shared" si="1"/>
        <v>0</v>
      </c>
    </row>
    <row r="8" spans="1:14">
      <c r="A8" s="2">
        <v>4</v>
      </c>
      <c r="B8" s="2">
        <v>23</v>
      </c>
      <c r="C8" s="2">
        <f t="shared" si="0"/>
        <v>27</v>
      </c>
      <c r="D8" s="1" t="s">
        <v>7</v>
      </c>
      <c r="E8" s="5"/>
      <c r="F8" s="1">
        <v>0</v>
      </c>
      <c r="G8" s="1">
        <v>0</v>
      </c>
      <c r="H8" s="1">
        <f t="shared" si="1"/>
        <v>0</v>
      </c>
    </row>
    <row r="9" spans="1:14">
      <c r="A9" s="2">
        <v>5</v>
      </c>
      <c r="B9" s="2">
        <v>23</v>
      </c>
      <c r="C9" s="2">
        <f t="shared" si="0"/>
        <v>28</v>
      </c>
      <c r="D9" s="1" t="s">
        <v>7</v>
      </c>
      <c r="E9" s="5"/>
      <c r="F9" s="1">
        <v>0</v>
      </c>
      <c r="G9" s="1">
        <v>0</v>
      </c>
      <c r="H9" s="1">
        <f t="shared" si="1"/>
        <v>0</v>
      </c>
    </row>
    <row r="10" spans="1:14">
      <c r="A10" s="2">
        <v>6</v>
      </c>
      <c r="B10" s="2">
        <v>23</v>
      </c>
      <c r="C10" s="2">
        <f t="shared" si="0"/>
        <v>29</v>
      </c>
      <c r="D10" s="1" t="s">
        <v>6</v>
      </c>
      <c r="E10" s="5"/>
      <c r="F10" s="1">
        <v>35</v>
      </c>
      <c r="G10" s="1">
        <v>0</v>
      </c>
      <c r="H10" s="1">
        <f t="shared" si="1"/>
        <v>35</v>
      </c>
    </row>
    <row r="11" spans="1:14">
      <c r="A11" s="2">
        <v>7</v>
      </c>
      <c r="B11" s="2">
        <v>23</v>
      </c>
      <c r="C11" s="2">
        <f t="shared" si="0"/>
        <v>30</v>
      </c>
      <c r="D11" s="1" t="s">
        <v>6</v>
      </c>
      <c r="E11" s="5"/>
      <c r="F11" s="1">
        <v>35</v>
      </c>
      <c r="G11" s="1">
        <v>0</v>
      </c>
      <c r="H11" s="1">
        <f t="shared" si="1"/>
        <v>35</v>
      </c>
    </row>
    <row r="12" spans="1:14">
      <c r="A12" s="2">
        <v>8</v>
      </c>
      <c r="B12" s="2">
        <v>23</v>
      </c>
      <c r="C12" s="2">
        <f t="shared" si="0"/>
        <v>31</v>
      </c>
      <c r="D12" s="1" t="s">
        <v>6</v>
      </c>
      <c r="E12" s="5"/>
      <c r="F12" s="1">
        <v>35</v>
      </c>
      <c r="G12" s="1">
        <v>0</v>
      </c>
      <c r="H12" s="1">
        <f t="shared" si="1"/>
        <v>35</v>
      </c>
    </row>
    <row r="13" spans="1:14">
      <c r="A13" s="2">
        <v>9</v>
      </c>
      <c r="B13" s="2">
        <v>23</v>
      </c>
      <c r="C13" s="2">
        <f t="shared" si="0"/>
        <v>32</v>
      </c>
      <c r="D13" s="1" t="s">
        <v>6</v>
      </c>
      <c r="E13" s="5"/>
      <c r="F13" s="1">
        <v>35</v>
      </c>
      <c r="G13" s="1">
        <v>0</v>
      </c>
      <c r="H13" s="1">
        <f t="shared" si="1"/>
        <v>35</v>
      </c>
    </row>
    <row r="14" spans="1:14">
      <c r="A14" s="2">
        <v>10</v>
      </c>
      <c r="B14" s="2">
        <v>23</v>
      </c>
      <c r="C14" s="2">
        <f t="shared" si="0"/>
        <v>33</v>
      </c>
      <c r="D14" s="1" t="s">
        <v>6</v>
      </c>
      <c r="E14" s="5"/>
      <c r="F14" s="1">
        <v>35</v>
      </c>
      <c r="G14" s="1">
        <v>0</v>
      </c>
      <c r="H14" s="1">
        <f t="shared" si="1"/>
        <v>35</v>
      </c>
    </row>
    <row r="15" spans="1:14">
      <c r="A15" s="2">
        <v>11</v>
      </c>
      <c r="B15" s="2">
        <v>23</v>
      </c>
      <c r="C15" s="2">
        <f t="shared" si="0"/>
        <v>34</v>
      </c>
      <c r="D15" s="1" t="s">
        <v>6</v>
      </c>
      <c r="E15" s="5"/>
      <c r="F15" s="1">
        <v>35</v>
      </c>
      <c r="G15" s="1">
        <v>0</v>
      </c>
      <c r="H15" s="1">
        <f t="shared" si="1"/>
        <v>35</v>
      </c>
    </row>
    <row r="16" spans="1:14">
      <c r="A16" s="2">
        <v>12</v>
      </c>
      <c r="B16" s="2">
        <v>23</v>
      </c>
      <c r="C16" s="2">
        <f t="shared" si="0"/>
        <v>35</v>
      </c>
      <c r="D16" s="1" t="s">
        <v>6</v>
      </c>
      <c r="E16" s="5"/>
      <c r="F16" s="1">
        <v>35</v>
      </c>
      <c r="G16" s="1">
        <v>0</v>
      </c>
      <c r="H16" s="1">
        <f t="shared" si="1"/>
        <v>35</v>
      </c>
    </row>
    <row r="17" spans="1:13">
      <c r="A17" s="2">
        <v>13</v>
      </c>
      <c r="B17" s="2">
        <v>23</v>
      </c>
      <c r="C17" s="2">
        <f t="shared" si="0"/>
        <v>36</v>
      </c>
      <c r="D17" s="1" t="s">
        <v>6</v>
      </c>
      <c r="E17" s="5"/>
      <c r="F17" s="1">
        <v>35</v>
      </c>
      <c r="G17" s="1">
        <v>0</v>
      </c>
      <c r="H17" s="1">
        <f t="shared" si="1"/>
        <v>35</v>
      </c>
    </row>
    <row r="18" spans="1:13">
      <c r="A18" s="2">
        <v>14</v>
      </c>
      <c r="B18" s="2">
        <v>23</v>
      </c>
      <c r="C18" s="2">
        <f t="shared" si="0"/>
        <v>37</v>
      </c>
      <c r="D18" s="1" t="s">
        <v>6</v>
      </c>
      <c r="E18" s="5"/>
      <c r="F18" s="1">
        <v>35</v>
      </c>
      <c r="G18" s="1">
        <v>0</v>
      </c>
      <c r="H18" s="1">
        <f t="shared" si="1"/>
        <v>35</v>
      </c>
    </row>
    <row r="19" spans="1:13">
      <c r="A19" s="2">
        <v>15</v>
      </c>
      <c r="B19" s="2">
        <v>23</v>
      </c>
      <c r="C19" s="2">
        <f t="shared" si="0"/>
        <v>38</v>
      </c>
      <c r="D19" s="1" t="s">
        <v>6</v>
      </c>
      <c r="E19" s="5"/>
      <c r="F19" s="1">
        <v>35</v>
      </c>
      <c r="G19" s="1">
        <v>0</v>
      </c>
      <c r="H19" s="1">
        <f t="shared" si="1"/>
        <v>35</v>
      </c>
    </row>
    <row r="20" spans="1:13">
      <c r="A20" s="2">
        <v>16</v>
      </c>
      <c r="B20" s="2">
        <v>23</v>
      </c>
      <c r="C20" s="2">
        <f t="shared" si="0"/>
        <v>39</v>
      </c>
      <c r="D20" s="1" t="s">
        <v>6</v>
      </c>
      <c r="E20" s="5"/>
      <c r="F20" s="1">
        <v>35</v>
      </c>
      <c r="G20" s="1">
        <v>0</v>
      </c>
      <c r="H20" s="1">
        <f t="shared" si="1"/>
        <v>35</v>
      </c>
    </row>
    <row r="21" spans="1:13">
      <c r="A21" s="2">
        <v>17</v>
      </c>
      <c r="B21" s="2">
        <v>23</v>
      </c>
      <c r="C21" s="2">
        <f t="shared" si="0"/>
        <v>40</v>
      </c>
      <c r="D21" s="1" t="s">
        <v>6</v>
      </c>
      <c r="E21" s="8">
        <f>19/20</f>
        <v>0.95</v>
      </c>
      <c r="F21" s="1">
        <f>((35*1)+(19*(35*2)))/20</f>
        <v>68.25</v>
      </c>
      <c r="G21" s="1">
        <f>(0.95*7)</f>
        <v>6.6499999999999995</v>
      </c>
      <c r="H21" s="1">
        <f t="shared" si="1"/>
        <v>74.900000000000006</v>
      </c>
    </row>
    <row r="22" spans="1:13">
      <c r="A22" s="2">
        <v>18</v>
      </c>
      <c r="B22" s="2">
        <v>23</v>
      </c>
      <c r="C22" s="2">
        <f t="shared" si="0"/>
        <v>41</v>
      </c>
      <c r="D22" s="1" t="s">
        <v>6</v>
      </c>
      <c r="E22" s="8">
        <f t="shared" ref="E22:E24" si="2">19/20</f>
        <v>0.95</v>
      </c>
      <c r="F22" s="1">
        <f t="shared" ref="F22:F24" si="3">((35*1)+(19*(35*2)))/20</f>
        <v>68.25</v>
      </c>
      <c r="G22" s="1">
        <f t="shared" ref="G22:G24" si="4">(0.95*7)</f>
        <v>6.6499999999999995</v>
      </c>
      <c r="H22" s="1">
        <f t="shared" si="1"/>
        <v>74.900000000000006</v>
      </c>
    </row>
    <row r="23" spans="1:13">
      <c r="A23" s="2">
        <v>19</v>
      </c>
      <c r="B23" s="2">
        <v>23</v>
      </c>
      <c r="C23" s="2">
        <f t="shared" si="0"/>
        <v>42</v>
      </c>
      <c r="D23" s="1" t="s">
        <v>6</v>
      </c>
      <c r="E23" s="8">
        <f t="shared" si="2"/>
        <v>0.95</v>
      </c>
      <c r="F23" s="1">
        <f t="shared" si="3"/>
        <v>68.25</v>
      </c>
      <c r="G23" s="1">
        <f t="shared" si="4"/>
        <v>6.6499999999999995</v>
      </c>
      <c r="H23" s="1">
        <f t="shared" si="1"/>
        <v>74.900000000000006</v>
      </c>
    </row>
    <row r="24" spans="1:13">
      <c r="A24" s="2">
        <v>20</v>
      </c>
      <c r="B24" s="2">
        <v>23</v>
      </c>
      <c r="C24" s="2">
        <f t="shared" si="0"/>
        <v>43</v>
      </c>
      <c r="D24" s="1" t="s">
        <v>6</v>
      </c>
      <c r="E24" s="8">
        <f t="shared" si="2"/>
        <v>0.95</v>
      </c>
      <c r="F24" s="1">
        <f t="shared" si="3"/>
        <v>68.25</v>
      </c>
      <c r="G24" s="1">
        <f t="shared" si="4"/>
        <v>6.6499999999999995</v>
      </c>
      <c r="H24" s="1">
        <f t="shared" si="1"/>
        <v>74.900000000000006</v>
      </c>
      <c r="J24" s="4" t="s">
        <v>15</v>
      </c>
      <c r="K24" s="4"/>
      <c r="L24" s="3"/>
      <c r="M24" s="1">
        <f>(H5+H6+H7+H8+H9+H10+H11+H12+H13+H14+H16+H15+H17+H18+H19+H20+H21+H22+H23+H24)/20</f>
        <v>34.229999999999997</v>
      </c>
    </row>
    <row r="26" spans="1:13">
      <c r="A26" s="6" t="s">
        <v>0</v>
      </c>
      <c r="B26" s="6" t="s">
        <v>1</v>
      </c>
      <c r="C26" s="6" t="s">
        <v>2</v>
      </c>
      <c r="D26" s="6" t="s">
        <v>5</v>
      </c>
      <c r="E26" s="6" t="s">
        <v>10</v>
      </c>
      <c r="F26" s="6" t="s">
        <v>11</v>
      </c>
      <c r="G26" s="6" t="s">
        <v>12</v>
      </c>
      <c r="H26" s="6" t="s">
        <v>13</v>
      </c>
    </row>
    <row r="27" spans="1:13">
      <c r="A27" s="2">
        <v>1</v>
      </c>
      <c r="B27" s="2">
        <v>14</v>
      </c>
      <c r="C27" s="2">
        <f>A27+B27</f>
        <v>15</v>
      </c>
      <c r="D27" s="1" t="s">
        <v>7</v>
      </c>
      <c r="E27" s="5"/>
      <c r="F27" s="1">
        <v>0</v>
      </c>
      <c r="G27" s="1">
        <v>0</v>
      </c>
      <c r="H27" s="1">
        <f>F27+G27</f>
        <v>0</v>
      </c>
    </row>
    <row r="28" spans="1:13">
      <c r="A28" s="2">
        <v>2</v>
      </c>
      <c r="B28" s="2">
        <v>14</v>
      </c>
      <c r="C28" s="2">
        <f t="shared" ref="C28:C46" si="5">A28+B28</f>
        <v>16</v>
      </c>
      <c r="D28" s="1" t="s">
        <v>7</v>
      </c>
      <c r="E28" s="5"/>
      <c r="F28" s="1">
        <v>0</v>
      </c>
      <c r="G28" s="1">
        <v>0</v>
      </c>
      <c r="H28" s="1">
        <f t="shared" ref="H28:H46" si="6">F28+G28</f>
        <v>0</v>
      </c>
    </row>
    <row r="29" spans="1:13">
      <c r="A29" s="2">
        <v>3</v>
      </c>
      <c r="B29" s="2">
        <v>14</v>
      </c>
      <c r="C29" s="2">
        <f t="shared" si="5"/>
        <v>17</v>
      </c>
      <c r="D29" s="1" t="s">
        <v>7</v>
      </c>
      <c r="E29" s="5"/>
      <c r="F29" s="1">
        <v>0</v>
      </c>
      <c r="G29" s="1">
        <v>0</v>
      </c>
      <c r="H29" s="1">
        <f t="shared" si="6"/>
        <v>0</v>
      </c>
    </row>
    <row r="30" spans="1:13">
      <c r="A30" s="2">
        <v>4</v>
      </c>
      <c r="B30" s="2">
        <v>14</v>
      </c>
      <c r="C30" s="2">
        <f t="shared" si="5"/>
        <v>18</v>
      </c>
      <c r="D30" s="1" t="s">
        <v>7</v>
      </c>
      <c r="E30" s="5"/>
      <c r="F30" s="1">
        <v>0</v>
      </c>
      <c r="G30" s="1">
        <v>0</v>
      </c>
      <c r="H30" s="1">
        <f t="shared" si="6"/>
        <v>0</v>
      </c>
    </row>
    <row r="31" spans="1:13">
      <c r="A31" s="2">
        <v>5</v>
      </c>
      <c r="B31" s="2">
        <v>14</v>
      </c>
      <c r="C31" s="2">
        <f t="shared" si="5"/>
        <v>19</v>
      </c>
      <c r="D31" s="1" t="s">
        <v>7</v>
      </c>
      <c r="E31" s="5"/>
      <c r="F31" s="1">
        <v>0</v>
      </c>
      <c r="G31" s="1">
        <v>0</v>
      </c>
      <c r="H31" s="1">
        <f t="shared" si="6"/>
        <v>0</v>
      </c>
    </row>
    <row r="32" spans="1:13">
      <c r="A32" s="2">
        <v>6</v>
      </c>
      <c r="B32" s="2">
        <v>14</v>
      </c>
      <c r="C32" s="2">
        <f t="shared" si="5"/>
        <v>20</v>
      </c>
      <c r="D32" s="1" t="s">
        <v>7</v>
      </c>
      <c r="E32" s="5"/>
      <c r="F32" s="1">
        <v>0</v>
      </c>
      <c r="G32" s="1">
        <v>0</v>
      </c>
      <c r="H32" s="1">
        <f t="shared" si="6"/>
        <v>0</v>
      </c>
    </row>
    <row r="33" spans="1:13">
      <c r="A33" s="2">
        <v>7</v>
      </c>
      <c r="B33" s="2">
        <v>14</v>
      </c>
      <c r="C33" s="2">
        <f t="shared" si="5"/>
        <v>21</v>
      </c>
      <c r="D33" s="1" t="s">
        <v>7</v>
      </c>
      <c r="E33" s="5"/>
      <c r="F33" s="1">
        <v>0</v>
      </c>
      <c r="G33" s="1">
        <v>0</v>
      </c>
      <c r="H33" s="1">
        <f t="shared" si="6"/>
        <v>0</v>
      </c>
    </row>
    <row r="34" spans="1:13">
      <c r="A34" s="2">
        <v>8</v>
      </c>
      <c r="B34" s="2">
        <v>14</v>
      </c>
      <c r="C34" s="2">
        <f t="shared" si="5"/>
        <v>22</v>
      </c>
      <c r="D34" s="1" t="s">
        <v>7</v>
      </c>
      <c r="E34" s="5"/>
      <c r="F34" s="1">
        <v>0</v>
      </c>
      <c r="G34" s="1">
        <v>0</v>
      </c>
      <c r="H34" s="1">
        <f t="shared" si="6"/>
        <v>0</v>
      </c>
    </row>
    <row r="35" spans="1:13">
      <c r="A35" s="2">
        <v>9</v>
      </c>
      <c r="B35" s="2">
        <v>14</v>
      </c>
      <c r="C35" s="2">
        <f t="shared" si="5"/>
        <v>23</v>
      </c>
      <c r="D35" s="1" t="s">
        <v>7</v>
      </c>
      <c r="E35" s="5"/>
      <c r="F35" s="1">
        <v>0</v>
      </c>
      <c r="G35" s="1">
        <v>0</v>
      </c>
      <c r="H35" s="1">
        <f t="shared" si="6"/>
        <v>0</v>
      </c>
    </row>
    <row r="36" spans="1:13">
      <c r="A36" s="2">
        <v>10</v>
      </c>
      <c r="B36" s="2">
        <v>14</v>
      </c>
      <c r="C36" s="2">
        <f t="shared" si="5"/>
        <v>24</v>
      </c>
      <c r="D36" s="1" t="s">
        <v>7</v>
      </c>
      <c r="E36" s="5"/>
      <c r="F36" s="1">
        <v>0</v>
      </c>
      <c r="G36" s="1">
        <v>0</v>
      </c>
      <c r="H36" s="1">
        <f t="shared" si="6"/>
        <v>0</v>
      </c>
    </row>
    <row r="37" spans="1:13">
      <c r="A37" s="2">
        <v>11</v>
      </c>
      <c r="B37" s="2">
        <v>14</v>
      </c>
      <c r="C37" s="2">
        <f t="shared" si="5"/>
        <v>25</v>
      </c>
      <c r="D37" s="1" t="s">
        <v>7</v>
      </c>
      <c r="E37" s="5"/>
      <c r="F37" s="1">
        <v>0</v>
      </c>
      <c r="G37" s="1">
        <v>0</v>
      </c>
      <c r="H37" s="1">
        <f t="shared" si="6"/>
        <v>0</v>
      </c>
    </row>
    <row r="38" spans="1:13">
      <c r="A38" s="2">
        <v>12</v>
      </c>
      <c r="B38" s="2">
        <v>14</v>
      </c>
      <c r="C38" s="2">
        <f t="shared" si="5"/>
        <v>26</v>
      </c>
      <c r="D38" s="1" t="s">
        <v>7</v>
      </c>
      <c r="E38" s="5"/>
      <c r="F38" s="1">
        <v>0</v>
      </c>
      <c r="G38" s="1">
        <v>0</v>
      </c>
      <c r="H38" s="1">
        <f t="shared" si="6"/>
        <v>0</v>
      </c>
    </row>
    <row r="39" spans="1:13">
      <c r="A39" s="2">
        <v>13</v>
      </c>
      <c r="B39" s="2">
        <v>14</v>
      </c>
      <c r="C39" s="2">
        <f t="shared" si="5"/>
        <v>27</v>
      </c>
      <c r="D39" s="1" t="s">
        <v>7</v>
      </c>
      <c r="E39" s="5"/>
      <c r="F39" s="1">
        <v>0</v>
      </c>
      <c r="G39" s="1">
        <v>0</v>
      </c>
      <c r="H39" s="1">
        <f t="shared" si="6"/>
        <v>0</v>
      </c>
    </row>
    <row r="40" spans="1:13">
      <c r="A40" s="2">
        <v>14</v>
      </c>
      <c r="B40" s="2">
        <v>14</v>
      </c>
      <c r="C40" s="2">
        <f t="shared" si="5"/>
        <v>28</v>
      </c>
      <c r="D40" s="1" t="s">
        <v>7</v>
      </c>
      <c r="E40" s="5"/>
      <c r="F40" s="1">
        <v>0</v>
      </c>
      <c r="G40" s="1">
        <v>0</v>
      </c>
      <c r="H40" s="1">
        <f t="shared" si="6"/>
        <v>0</v>
      </c>
    </row>
    <row r="41" spans="1:13">
      <c r="A41" s="2">
        <v>15</v>
      </c>
      <c r="B41" s="2">
        <v>14</v>
      </c>
      <c r="C41" s="2">
        <f t="shared" si="5"/>
        <v>29</v>
      </c>
      <c r="D41" s="1" t="s">
        <v>6</v>
      </c>
      <c r="E41" s="5"/>
      <c r="F41" s="1">
        <v>35</v>
      </c>
      <c r="G41" s="1">
        <v>0</v>
      </c>
      <c r="H41" s="1">
        <f t="shared" si="6"/>
        <v>35</v>
      </c>
    </row>
    <row r="42" spans="1:13">
      <c r="A42" s="2">
        <v>16</v>
      </c>
      <c r="B42" s="2">
        <v>14</v>
      </c>
      <c r="C42" s="2">
        <f t="shared" si="5"/>
        <v>30</v>
      </c>
      <c r="D42" s="1" t="s">
        <v>6</v>
      </c>
      <c r="E42" s="5"/>
      <c r="F42" s="1">
        <v>35</v>
      </c>
      <c r="G42" s="1">
        <v>0</v>
      </c>
      <c r="H42" s="1">
        <f t="shared" si="6"/>
        <v>35</v>
      </c>
    </row>
    <row r="43" spans="1:13">
      <c r="A43" s="2">
        <v>17</v>
      </c>
      <c r="B43" s="2">
        <v>14</v>
      </c>
      <c r="C43" s="2">
        <f t="shared" si="5"/>
        <v>31</v>
      </c>
      <c r="D43" s="1" t="s">
        <v>6</v>
      </c>
      <c r="E43" s="8">
        <f>10/20</f>
        <v>0.5</v>
      </c>
      <c r="F43" s="1">
        <f>((35*10)+(10*(35*2)))/20</f>
        <v>52.5</v>
      </c>
      <c r="G43" s="1">
        <f>(0.5*7)</f>
        <v>3.5</v>
      </c>
      <c r="H43" s="1">
        <f t="shared" si="6"/>
        <v>56</v>
      </c>
    </row>
    <row r="44" spans="1:13">
      <c r="A44" s="2">
        <v>18</v>
      </c>
      <c r="B44" s="2">
        <v>14</v>
      </c>
      <c r="C44" s="2">
        <f t="shared" si="5"/>
        <v>32</v>
      </c>
      <c r="D44" s="1" t="s">
        <v>6</v>
      </c>
      <c r="E44" s="8">
        <f t="shared" ref="E44:E46" si="7">10/20</f>
        <v>0.5</v>
      </c>
      <c r="F44" s="1">
        <f t="shared" ref="F44:F46" si="8">((35*10)+(10*(35*2)))/20</f>
        <v>52.5</v>
      </c>
      <c r="G44" s="1">
        <f t="shared" ref="G44:G46" si="9">(0.5*7)</f>
        <v>3.5</v>
      </c>
      <c r="H44" s="1">
        <f t="shared" si="6"/>
        <v>56</v>
      </c>
    </row>
    <row r="45" spans="1:13">
      <c r="A45" s="2">
        <v>19</v>
      </c>
      <c r="B45" s="2">
        <v>14</v>
      </c>
      <c r="C45" s="2">
        <f t="shared" si="5"/>
        <v>33</v>
      </c>
      <c r="D45" s="1" t="s">
        <v>6</v>
      </c>
      <c r="E45" s="8">
        <f t="shared" si="7"/>
        <v>0.5</v>
      </c>
      <c r="F45" s="1">
        <f t="shared" si="8"/>
        <v>52.5</v>
      </c>
      <c r="G45" s="1">
        <f t="shared" si="9"/>
        <v>3.5</v>
      </c>
      <c r="H45" s="1">
        <f t="shared" si="6"/>
        <v>56</v>
      </c>
    </row>
    <row r="46" spans="1:13">
      <c r="A46" s="2">
        <v>20</v>
      </c>
      <c r="B46" s="2">
        <v>14</v>
      </c>
      <c r="C46" s="2">
        <f t="shared" si="5"/>
        <v>34</v>
      </c>
      <c r="D46" s="1" t="s">
        <v>6</v>
      </c>
      <c r="E46" s="8">
        <f t="shared" si="7"/>
        <v>0.5</v>
      </c>
      <c r="F46" s="1">
        <f t="shared" si="8"/>
        <v>52.5</v>
      </c>
      <c r="G46" s="1">
        <f t="shared" si="9"/>
        <v>3.5</v>
      </c>
      <c r="H46" s="1">
        <f t="shared" si="6"/>
        <v>56</v>
      </c>
      <c r="J46" s="4" t="s">
        <v>16</v>
      </c>
      <c r="K46" s="4"/>
      <c r="L46" s="3"/>
      <c r="M46" s="1">
        <f>(H27+H28+H29+H30+H31+H33+H35+H32+H34+H36+H37+H38+H39+H40+H41+H42+H43+H45+H44+H46)/20</f>
        <v>14.7</v>
      </c>
    </row>
    <row r="48" spans="1:13">
      <c r="A48" s="6" t="s">
        <v>0</v>
      </c>
      <c r="B48" s="6" t="s">
        <v>1</v>
      </c>
      <c r="C48" s="6" t="s">
        <v>2</v>
      </c>
      <c r="D48" s="6" t="s">
        <v>5</v>
      </c>
      <c r="E48" s="6" t="s">
        <v>10</v>
      </c>
      <c r="F48" s="6" t="s">
        <v>11</v>
      </c>
      <c r="G48" s="6" t="s">
        <v>12</v>
      </c>
      <c r="H48" s="6" t="s">
        <v>13</v>
      </c>
    </row>
    <row r="49" spans="1:8">
      <c r="A49" s="2">
        <v>1</v>
      </c>
      <c r="B49" s="2">
        <v>9</v>
      </c>
      <c r="C49" s="2">
        <f>A49+B49</f>
        <v>10</v>
      </c>
      <c r="D49" s="1" t="s">
        <v>7</v>
      </c>
      <c r="E49" s="5"/>
      <c r="F49" s="1">
        <v>0</v>
      </c>
      <c r="G49" s="1">
        <v>0</v>
      </c>
      <c r="H49" s="1">
        <f>F49+G49</f>
        <v>0</v>
      </c>
    </row>
    <row r="50" spans="1:8">
      <c r="A50" s="2">
        <v>2</v>
      </c>
      <c r="B50" s="2">
        <v>9</v>
      </c>
      <c r="C50" s="2">
        <f t="shared" ref="C50:C68" si="10">A50+B50</f>
        <v>11</v>
      </c>
      <c r="D50" s="1" t="s">
        <v>7</v>
      </c>
      <c r="E50" s="5"/>
      <c r="F50" s="1">
        <v>0</v>
      </c>
      <c r="G50" s="1">
        <v>0</v>
      </c>
      <c r="H50" s="1">
        <f t="shared" ref="H50:H68" si="11">F50+G50</f>
        <v>0</v>
      </c>
    </row>
    <row r="51" spans="1:8">
      <c r="A51" s="2">
        <v>3</v>
      </c>
      <c r="B51" s="2">
        <v>9</v>
      </c>
      <c r="C51" s="2">
        <f t="shared" si="10"/>
        <v>12</v>
      </c>
      <c r="D51" s="1" t="s">
        <v>7</v>
      </c>
      <c r="E51" s="5"/>
      <c r="F51" s="1">
        <v>0</v>
      </c>
      <c r="G51" s="1">
        <v>0</v>
      </c>
      <c r="H51" s="1">
        <f t="shared" si="11"/>
        <v>0</v>
      </c>
    </row>
    <row r="52" spans="1:8">
      <c r="A52" s="2">
        <v>4</v>
      </c>
      <c r="B52" s="2">
        <v>9</v>
      </c>
      <c r="C52" s="2">
        <f t="shared" si="10"/>
        <v>13</v>
      </c>
      <c r="D52" s="1" t="s">
        <v>7</v>
      </c>
      <c r="E52" s="5"/>
      <c r="F52" s="1">
        <v>0</v>
      </c>
      <c r="G52" s="1">
        <v>0</v>
      </c>
      <c r="H52" s="1">
        <f t="shared" si="11"/>
        <v>0</v>
      </c>
    </row>
    <row r="53" spans="1:8">
      <c r="A53" s="2">
        <v>5</v>
      </c>
      <c r="B53" s="2">
        <v>9</v>
      </c>
      <c r="C53" s="2">
        <f t="shared" si="10"/>
        <v>14</v>
      </c>
      <c r="D53" s="1" t="s">
        <v>7</v>
      </c>
      <c r="E53" s="5"/>
      <c r="F53" s="1">
        <v>0</v>
      </c>
      <c r="G53" s="1">
        <v>0</v>
      </c>
      <c r="H53" s="1">
        <f t="shared" si="11"/>
        <v>0</v>
      </c>
    </row>
    <row r="54" spans="1:8">
      <c r="A54" s="2">
        <v>6</v>
      </c>
      <c r="B54" s="2">
        <v>9</v>
      </c>
      <c r="C54" s="2">
        <f t="shared" si="10"/>
        <v>15</v>
      </c>
      <c r="D54" s="1" t="s">
        <v>7</v>
      </c>
      <c r="E54" s="5"/>
      <c r="F54" s="1">
        <v>0</v>
      </c>
      <c r="G54" s="1">
        <v>0</v>
      </c>
      <c r="H54" s="1">
        <f t="shared" si="11"/>
        <v>0</v>
      </c>
    </row>
    <row r="55" spans="1:8">
      <c r="A55" s="2">
        <v>7</v>
      </c>
      <c r="B55" s="2">
        <v>9</v>
      </c>
      <c r="C55" s="2">
        <f t="shared" si="10"/>
        <v>16</v>
      </c>
      <c r="D55" s="1" t="s">
        <v>7</v>
      </c>
      <c r="E55" s="5"/>
      <c r="F55" s="1">
        <v>0</v>
      </c>
      <c r="G55" s="1">
        <v>0</v>
      </c>
      <c r="H55" s="1">
        <f t="shared" si="11"/>
        <v>0</v>
      </c>
    </row>
    <row r="56" spans="1:8">
      <c r="A56" s="2">
        <v>8</v>
      </c>
      <c r="B56" s="2">
        <v>9</v>
      </c>
      <c r="C56" s="2">
        <f t="shared" si="10"/>
        <v>17</v>
      </c>
      <c r="D56" s="1" t="s">
        <v>7</v>
      </c>
      <c r="E56" s="5"/>
      <c r="F56" s="1">
        <v>0</v>
      </c>
      <c r="G56" s="1">
        <v>0</v>
      </c>
      <c r="H56" s="1">
        <f t="shared" si="11"/>
        <v>0</v>
      </c>
    </row>
    <row r="57" spans="1:8">
      <c r="A57" s="2">
        <v>9</v>
      </c>
      <c r="B57" s="2">
        <v>9</v>
      </c>
      <c r="C57" s="2">
        <f t="shared" si="10"/>
        <v>18</v>
      </c>
      <c r="D57" s="1" t="s">
        <v>7</v>
      </c>
      <c r="E57" s="5"/>
      <c r="F57" s="1">
        <v>0</v>
      </c>
      <c r="G57" s="1">
        <v>0</v>
      </c>
      <c r="H57" s="1">
        <f t="shared" si="11"/>
        <v>0</v>
      </c>
    </row>
    <row r="58" spans="1:8">
      <c r="A58" s="2">
        <v>10</v>
      </c>
      <c r="B58" s="2">
        <v>9</v>
      </c>
      <c r="C58" s="2">
        <f t="shared" si="10"/>
        <v>19</v>
      </c>
      <c r="D58" s="1" t="s">
        <v>7</v>
      </c>
      <c r="E58" s="5"/>
      <c r="F58" s="1">
        <v>0</v>
      </c>
      <c r="G58" s="1">
        <v>0</v>
      </c>
      <c r="H58" s="1">
        <f t="shared" si="11"/>
        <v>0</v>
      </c>
    </row>
    <row r="59" spans="1:8">
      <c r="A59" s="2">
        <v>11</v>
      </c>
      <c r="B59" s="2">
        <v>9</v>
      </c>
      <c r="C59" s="2">
        <f t="shared" si="10"/>
        <v>20</v>
      </c>
      <c r="D59" s="1" t="s">
        <v>7</v>
      </c>
      <c r="E59" s="5"/>
      <c r="F59" s="1">
        <v>0</v>
      </c>
      <c r="G59" s="1">
        <v>0</v>
      </c>
      <c r="H59" s="1">
        <f t="shared" si="11"/>
        <v>0</v>
      </c>
    </row>
    <row r="60" spans="1:8">
      <c r="A60" s="2">
        <v>12</v>
      </c>
      <c r="B60" s="2">
        <v>9</v>
      </c>
      <c r="C60" s="2">
        <f t="shared" si="10"/>
        <v>21</v>
      </c>
      <c r="D60" s="1" t="s">
        <v>7</v>
      </c>
      <c r="E60" s="5"/>
      <c r="F60" s="1">
        <v>0</v>
      </c>
      <c r="G60" s="1">
        <v>0</v>
      </c>
      <c r="H60" s="1">
        <f t="shared" si="11"/>
        <v>0</v>
      </c>
    </row>
    <row r="61" spans="1:8">
      <c r="A61" s="2">
        <v>13</v>
      </c>
      <c r="B61" s="2">
        <v>9</v>
      </c>
      <c r="C61" s="2">
        <f t="shared" si="10"/>
        <v>22</v>
      </c>
      <c r="D61" s="1" t="s">
        <v>7</v>
      </c>
      <c r="E61" s="5"/>
      <c r="F61" s="1">
        <v>0</v>
      </c>
      <c r="G61" s="1">
        <v>0</v>
      </c>
      <c r="H61" s="1">
        <f t="shared" si="11"/>
        <v>0</v>
      </c>
    </row>
    <row r="62" spans="1:8">
      <c r="A62" s="2">
        <v>14</v>
      </c>
      <c r="B62" s="2">
        <v>9</v>
      </c>
      <c r="C62" s="2">
        <f t="shared" si="10"/>
        <v>23</v>
      </c>
      <c r="D62" s="1" t="s">
        <v>7</v>
      </c>
      <c r="E62" s="5"/>
      <c r="F62" s="1">
        <v>0</v>
      </c>
      <c r="G62" s="1">
        <v>0</v>
      </c>
      <c r="H62" s="1">
        <f t="shared" si="11"/>
        <v>0</v>
      </c>
    </row>
    <row r="63" spans="1:8">
      <c r="A63" s="2">
        <v>15</v>
      </c>
      <c r="B63" s="2">
        <v>9</v>
      </c>
      <c r="C63" s="2">
        <f t="shared" si="10"/>
        <v>24</v>
      </c>
      <c r="D63" s="1" t="s">
        <v>7</v>
      </c>
      <c r="E63" s="5"/>
      <c r="F63" s="1">
        <v>0</v>
      </c>
      <c r="G63" s="1">
        <v>0</v>
      </c>
      <c r="H63" s="1">
        <f t="shared" si="11"/>
        <v>0</v>
      </c>
    </row>
    <row r="64" spans="1:8">
      <c r="A64" s="2">
        <v>16</v>
      </c>
      <c r="B64" s="2">
        <v>9</v>
      </c>
      <c r="C64" s="2">
        <f t="shared" si="10"/>
        <v>25</v>
      </c>
      <c r="D64" s="1" t="s">
        <v>7</v>
      </c>
      <c r="E64" s="5"/>
      <c r="F64" s="1">
        <v>0</v>
      </c>
      <c r="G64" s="1">
        <v>0</v>
      </c>
      <c r="H64" s="1">
        <f t="shared" si="11"/>
        <v>0</v>
      </c>
    </row>
    <row r="65" spans="1:13">
      <c r="A65" s="2">
        <v>17</v>
      </c>
      <c r="B65" s="2">
        <v>9</v>
      </c>
      <c r="C65" s="2">
        <f t="shared" si="10"/>
        <v>26</v>
      </c>
      <c r="D65" s="1" t="s">
        <v>7</v>
      </c>
      <c r="E65" s="7" t="s">
        <v>18</v>
      </c>
      <c r="F65" s="1">
        <v>0</v>
      </c>
      <c r="G65" s="1">
        <v>0</v>
      </c>
      <c r="H65" s="1">
        <f t="shared" si="11"/>
        <v>0</v>
      </c>
    </row>
    <row r="66" spans="1:13">
      <c r="A66" s="2">
        <v>18</v>
      </c>
      <c r="B66" s="2">
        <v>9</v>
      </c>
      <c r="C66" s="2">
        <f t="shared" si="10"/>
        <v>27</v>
      </c>
      <c r="D66" s="1" t="s">
        <v>7</v>
      </c>
      <c r="E66" s="7" t="s">
        <v>18</v>
      </c>
      <c r="F66" s="1">
        <v>0</v>
      </c>
      <c r="G66" s="1">
        <v>0</v>
      </c>
      <c r="H66" s="1">
        <f t="shared" si="11"/>
        <v>0</v>
      </c>
    </row>
    <row r="67" spans="1:13">
      <c r="A67" s="2">
        <v>19</v>
      </c>
      <c r="B67" s="2">
        <v>9</v>
      </c>
      <c r="C67" s="2">
        <f t="shared" si="10"/>
        <v>28</v>
      </c>
      <c r="D67" s="1" t="s">
        <v>7</v>
      </c>
      <c r="E67" s="7" t="s">
        <v>18</v>
      </c>
      <c r="F67" s="1">
        <v>0</v>
      </c>
      <c r="G67" s="1">
        <v>0</v>
      </c>
      <c r="H67" s="1">
        <f t="shared" si="11"/>
        <v>0</v>
      </c>
    </row>
    <row r="68" spans="1:13">
      <c r="A68" s="2">
        <v>20</v>
      </c>
      <c r="B68" s="2">
        <v>9</v>
      </c>
      <c r="C68" s="2">
        <f t="shared" si="10"/>
        <v>29</v>
      </c>
      <c r="D68" s="1" t="s">
        <v>6</v>
      </c>
      <c r="E68" s="7">
        <f t="shared" ref="E66:E68" si="12">6/20</f>
        <v>0.3</v>
      </c>
      <c r="F68" s="1">
        <f>((35*14)+(6*(35*2)))/20</f>
        <v>45.5</v>
      </c>
      <c r="G68" s="1">
        <f>(0.3*7)</f>
        <v>2.1</v>
      </c>
      <c r="H68" s="1">
        <f t="shared" si="11"/>
        <v>47.6</v>
      </c>
      <c r="J68" s="4" t="s">
        <v>17</v>
      </c>
      <c r="K68" s="4"/>
      <c r="L68" s="3"/>
      <c r="M68" s="1">
        <f>(H49+H50+H51+H52+H53+H55+H57+H54+H56+H58+H59+H60+H61+H62+H63+H64+H65+H67+H66+H68)/20</f>
        <v>2.38</v>
      </c>
    </row>
  </sheetData>
  <mergeCells count="7">
    <mergeCell ref="J68:L68"/>
    <mergeCell ref="B2:C2"/>
    <mergeCell ref="E2:F2"/>
    <mergeCell ref="H2:I2"/>
    <mergeCell ref="L2:M2"/>
    <mergeCell ref="J24:L24"/>
    <mergeCell ref="J46:L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0"/>
  <sheetViews>
    <sheetView topLeftCell="A46" workbookViewId="0">
      <selection activeCell="J91" sqref="J91"/>
    </sheetView>
  </sheetViews>
  <sheetFormatPr baseColWidth="10" defaultRowHeight="15" x14ac:dyDescent="0"/>
  <cols>
    <col min="1" max="1" width="8" customWidth="1"/>
    <col min="2" max="3" width="9.1640625" customWidth="1"/>
    <col min="7" max="7" width="13.5" bestFit="1" customWidth="1"/>
  </cols>
  <sheetData>
    <row r="2" spans="1:14">
      <c r="B2" s="4" t="s">
        <v>3</v>
      </c>
      <c r="C2" s="4"/>
      <c r="D2" s="1">
        <v>36</v>
      </c>
      <c r="E2" s="4" t="s">
        <v>4</v>
      </c>
      <c r="F2" s="4"/>
      <c r="G2" s="1">
        <v>4</v>
      </c>
      <c r="H2" s="4" t="s">
        <v>8</v>
      </c>
      <c r="I2" s="4"/>
      <c r="J2" s="1" t="s">
        <v>9</v>
      </c>
      <c r="L2" s="4" t="s">
        <v>14</v>
      </c>
      <c r="M2" s="4"/>
      <c r="N2">
        <f>M24+M46+M68+M90</f>
        <v>102.31</v>
      </c>
    </row>
    <row r="4" spans="1:14">
      <c r="A4" s="6" t="s">
        <v>0</v>
      </c>
      <c r="B4" s="6" t="s">
        <v>1</v>
      </c>
      <c r="C4" s="6" t="s">
        <v>2</v>
      </c>
      <c r="D4" s="6" t="s">
        <v>5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14">
      <c r="A5" s="2">
        <v>1</v>
      </c>
      <c r="B5" s="2">
        <v>34</v>
      </c>
      <c r="C5" s="2">
        <f>A5+B5</f>
        <v>35</v>
      </c>
      <c r="D5" s="1" t="s">
        <v>7</v>
      </c>
      <c r="E5" s="5"/>
      <c r="F5" s="1">
        <v>0</v>
      </c>
      <c r="G5" s="1">
        <v>0</v>
      </c>
      <c r="H5" s="1">
        <f>F5+G5</f>
        <v>0</v>
      </c>
    </row>
    <row r="6" spans="1:14">
      <c r="A6" s="2">
        <v>2</v>
      </c>
      <c r="B6" s="2">
        <v>34</v>
      </c>
      <c r="C6" s="2">
        <f t="shared" ref="C6:C24" si="0">A6+B6</f>
        <v>36</v>
      </c>
      <c r="D6" s="1" t="s">
        <v>6</v>
      </c>
      <c r="E6" s="5"/>
      <c r="F6" s="1">
        <v>41</v>
      </c>
      <c r="G6" s="1">
        <v>0</v>
      </c>
      <c r="H6" s="1">
        <f t="shared" ref="H6:H24" si="1">F6+G6</f>
        <v>41</v>
      </c>
    </row>
    <row r="7" spans="1:14">
      <c r="A7" s="2">
        <v>3</v>
      </c>
      <c r="B7" s="2">
        <v>34</v>
      </c>
      <c r="C7" s="2">
        <f t="shared" si="0"/>
        <v>37</v>
      </c>
      <c r="D7" s="1" t="s">
        <v>6</v>
      </c>
      <c r="E7" s="5"/>
      <c r="F7" s="1">
        <v>41</v>
      </c>
      <c r="G7" s="1">
        <v>0</v>
      </c>
      <c r="H7" s="1">
        <f t="shared" si="1"/>
        <v>41</v>
      </c>
    </row>
    <row r="8" spans="1:14">
      <c r="A8" s="2">
        <v>4</v>
      </c>
      <c r="B8" s="2">
        <v>34</v>
      </c>
      <c r="C8" s="2">
        <f t="shared" si="0"/>
        <v>38</v>
      </c>
      <c r="D8" s="1" t="s">
        <v>6</v>
      </c>
      <c r="E8" s="5"/>
      <c r="F8" s="1">
        <v>41</v>
      </c>
      <c r="G8" s="1">
        <v>0</v>
      </c>
      <c r="H8" s="1">
        <f t="shared" si="1"/>
        <v>41</v>
      </c>
    </row>
    <row r="9" spans="1:14">
      <c r="A9" s="2">
        <v>5</v>
      </c>
      <c r="B9" s="2">
        <v>34</v>
      </c>
      <c r="C9" s="2">
        <f t="shared" si="0"/>
        <v>39</v>
      </c>
      <c r="D9" s="1" t="s">
        <v>6</v>
      </c>
      <c r="E9" s="5"/>
      <c r="F9" s="1">
        <v>41</v>
      </c>
      <c r="G9" s="1">
        <v>0</v>
      </c>
      <c r="H9" s="1">
        <f t="shared" si="1"/>
        <v>41</v>
      </c>
    </row>
    <row r="10" spans="1:14">
      <c r="A10" s="2">
        <v>6</v>
      </c>
      <c r="B10" s="2">
        <v>34</v>
      </c>
      <c r="C10" s="2">
        <f t="shared" si="0"/>
        <v>40</v>
      </c>
      <c r="D10" s="1" t="s">
        <v>6</v>
      </c>
      <c r="E10" s="5"/>
      <c r="F10" s="1">
        <v>41</v>
      </c>
      <c r="G10" s="1">
        <v>0</v>
      </c>
      <c r="H10" s="1">
        <f t="shared" si="1"/>
        <v>41</v>
      </c>
    </row>
    <row r="11" spans="1:14">
      <c r="A11" s="2">
        <v>7</v>
      </c>
      <c r="B11" s="2">
        <v>34</v>
      </c>
      <c r="C11" s="2">
        <f t="shared" si="0"/>
        <v>41</v>
      </c>
      <c r="D11" s="1" t="s">
        <v>6</v>
      </c>
      <c r="E11" s="5"/>
      <c r="F11" s="1">
        <v>41</v>
      </c>
      <c r="G11" s="1">
        <v>0</v>
      </c>
      <c r="H11" s="1">
        <f t="shared" si="1"/>
        <v>41</v>
      </c>
    </row>
    <row r="12" spans="1:14">
      <c r="A12" s="2">
        <v>8</v>
      </c>
      <c r="B12" s="2">
        <v>34</v>
      </c>
      <c r="C12" s="2">
        <f t="shared" si="0"/>
        <v>42</v>
      </c>
      <c r="D12" s="1" t="s">
        <v>6</v>
      </c>
      <c r="E12" s="5"/>
      <c r="F12" s="1">
        <v>41</v>
      </c>
      <c r="G12" s="1">
        <v>0</v>
      </c>
      <c r="H12" s="1">
        <f t="shared" si="1"/>
        <v>41</v>
      </c>
    </row>
    <row r="13" spans="1:14">
      <c r="A13" s="2">
        <v>9</v>
      </c>
      <c r="B13" s="2">
        <v>34</v>
      </c>
      <c r="C13" s="2">
        <f t="shared" si="0"/>
        <v>43</v>
      </c>
      <c r="D13" s="1" t="s">
        <v>6</v>
      </c>
      <c r="E13" s="5"/>
      <c r="F13" s="1">
        <v>41</v>
      </c>
      <c r="G13" s="1">
        <v>0</v>
      </c>
      <c r="H13" s="1">
        <f t="shared" si="1"/>
        <v>41</v>
      </c>
    </row>
    <row r="14" spans="1:14">
      <c r="A14" s="2">
        <v>10</v>
      </c>
      <c r="B14" s="2">
        <v>34</v>
      </c>
      <c r="C14" s="2">
        <f t="shared" si="0"/>
        <v>44</v>
      </c>
      <c r="D14" s="1" t="s">
        <v>6</v>
      </c>
      <c r="E14" s="5"/>
      <c r="F14" s="1">
        <v>41</v>
      </c>
      <c r="G14" s="1">
        <v>0</v>
      </c>
      <c r="H14" s="1">
        <f t="shared" si="1"/>
        <v>41</v>
      </c>
    </row>
    <row r="15" spans="1:14">
      <c r="A15" s="2">
        <v>11</v>
      </c>
      <c r="B15" s="2">
        <v>34</v>
      </c>
      <c r="C15" s="2">
        <f t="shared" si="0"/>
        <v>45</v>
      </c>
      <c r="D15" s="1" t="s">
        <v>6</v>
      </c>
      <c r="E15" s="5"/>
      <c r="F15" s="1">
        <v>41</v>
      </c>
      <c r="G15" s="1">
        <v>0</v>
      </c>
      <c r="H15" s="1">
        <f t="shared" si="1"/>
        <v>41</v>
      </c>
    </row>
    <row r="16" spans="1:14">
      <c r="A16" s="2">
        <v>12</v>
      </c>
      <c r="B16" s="2">
        <v>34</v>
      </c>
      <c r="C16" s="2">
        <f t="shared" si="0"/>
        <v>46</v>
      </c>
      <c r="D16" s="1" t="s">
        <v>6</v>
      </c>
      <c r="E16" s="5"/>
      <c r="F16" s="1">
        <v>41</v>
      </c>
      <c r="G16" s="1">
        <v>0</v>
      </c>
      <c r="H16" s="1">
        <f t="shared" si="1"/>
        <v>41</v>
      </c>
    </row>
    <row r="17" spans="1:13">
      <c r="A17" s="2">
        <v>13</v>
      </c>
      <c r="B17" s="2">
        <v>34</v>
      </c>
      <c r="C17" s="2">
        <f t="shared" si="0"/>
        <v>47</v>
      </c>
      <c r="D17" s="1" t="s">
        <v>6</v>
      </c>
      <c r="E17" s="5"/>
      <c r="F17" s="1">
        <v>41</v>
      </c>
      <c r="G17" s="1">
        <v>0</v>
      </c>
      <c r="H17" s="1">
        <f t="shared" si="1"/>
        <v>41</v>
      </c>
    </row>
    <row r="18" spans="1:13">
      <c r="A18" s="2">
        <v>14</v>
      </c>
      <c r="B18" s="2">
        <v>34</v>
      </c>
      <c r="C18" s="2">
        <f t="shared" si="0"/>
        <v>48</v>
      </c>
      <c r="D18" s="1" t="s">
        <v>6</v>
      </c>
      <c r="E18" s="5"/>
      <c r="F18" s="1">
        <v>41</v>
      </c>
      <c r="G18" s="1">
        <v>0</v>
      </c>
      <c r="H18" s="1">
        <f t="shared" si="1"/>
        <v>41</v>
      </c>
    </row>
    <row r="19" spans="1:13">
      <c r="A19" s="2">
        <v>15</v>
      </c>
      <c r="B19" s="2">
        <v>34</v>
      </c>
      <c r="C19" s="2">
        <f t="shared" si="0"/>
        <v>49</v>
      </c>
      <c r="D19" s="1" t="s">
        <v>6</v>
      </c>
      <c r="E19" s="5"/>
      <c r="F19" s="1">
        <v>41</v>
      </c>
      <c r="G19" s="1">
        <v>0</v>
      </c>
      <c r="H19" s="1">
        <f t="shared" si="1"/>
        <v>41</v>
      </c>
    </row>
    <row r="20" spans="1:13">
      <c r="A20" s="2">
        <v>16</v>
      </c>
      <c r="B20" s="2">
        <v>34</v>
      </c>
      <c r="C20" s="2">
        <f t="shared" si="0"/>
        <v>50</v>
      </c>
      <c r="D20" s="1" t="s">
        <v>6</v>
      </c>
      <c r="E20" s="5"/>
      <c r="F20" s="1">
        <v>41</v>
      </c>
      <c r="G20" s="1">
        <v>0</v>
      </c>
      <c r="H20" s="1">
        <f t="shared" si="1"/>
        <v>41</v>
      </c>
    </row>
    <row r="21" spans="1:13">
      <c r="A21" s="2">
        <v>17</v>
      </c>
      <c r="B21" s="2">
        <v>34</v>
      </c>
      <c r="C21" s="2">
        <f t="shared" si="0"/>
        <v>51</v>
      </c>
      <c r="D21" s="1" t="s">
        <v>6</v>
      </c>
      <c r="E21" s="8">
        <v>1</v>
      </c>
      <c r="F21" s="1">
        <f>(41*2)</f>
        <v>82</v>
      </c>
      <c r="G21" s="1">
        <f>21+7</f>
        <v>28</v>
      </c>
      <c r="H21" s="1">
        <f t="shared" si="1"/>
        <v>110</v>
      </c>
    </row>
    <row r="22" spans="1:13">
      <c r="A22" s="2">
        <v>18</v>
      </c>
      <c r="B22" s="2">
        <v>34</v>
      </c>
      <c r="C22" s="2">
        <f t="shared" si="0"/>
        <v>52</v>
      </c>
      <c r="D22" s="1" t="s">
        <v>6</v>
      </c>
      <c r="E22" s="8">
        <v>1</v>
      </c>
      <c r="F22" s="1">
        <f t="shared" ref="F22:F24" si="2">(41*2)</f>
        <v>82</v>
      </c>
      <c r="G22" s="1">
        <f t="shared" ref="G22:G24" si="3">21+7</f>
        <v>28</v>
      </c>
      <c r="H22" s="1">
        <f t="shared" si="1"/>
        <v>110</v>
      </c>
    </row>
    <row r="23" spans="1:13">
      <c r="A23" s="2">
        <v>19</v>
      </c>
      <c r="B23" s="2">
        <v>34</v>
      </c>
      <c r="C23" s="2">
        <f t="shared" si="0"/>
        <v>53</v>
      </c>
      <c r="D23" s="1" t="s">
        <v>6</v>
      </c>
      <c r="E23" s="8">
        <v>1</v>
      </c>
      <c r="F23" s="1">
        <f t="shared" si="2"/>
        <v>82</v>
      </c>
      <c r="G23" s="1">
        <f t="shared" si="3"/>
        <v>28</v>
      </c>
      <c r="H23" s="1">
        <f t="shared" si="1"/>
        <v>110</v>
      </c>
    </row>
    <row r="24" spans="1:13">
      <c r="A24" s="2">
        <v>20</v>
      </c>
      <c r="B24" s="2">
        <v>34</v>
      </c>
      <c r="C24" s="2">
        <f t="shared" si="0"/>
        <v>54</v>
      </c>
      <c r="D24" s="1" t="s">
        <v>6</v>
      </c>
      <c r="E24" s="8">
        <v>1</v>
      </c>
      <c r="F24" s="1">
        <f t="shared" si="2"/>
        <v>82</v>
      </c>
      <c r="G24" s="1">
        <f t="shared" si="3"/>
        <v>28</v>
      </c>
      <c r="H24" s="1">
        <f t="shared" si="1"/>
        <v>110</v>
      </c>
      <c r="J24" s="4" t="s">
        <v>15</v>
      </c>
      <c r="K24" s="4"/>
      <c r="L24" s="3"/>
      <c r="M24" s="1">
        <f>(H5+H6+H7+H8+H9+H10+H11+H12+H13+H14+H16+H15+H17+H18+H19+H20+H21+H22+H23+H24)/20</f>
        <v>52.75</v>
      </c>
    </row>
    <row r="26" spans="1:13">
      <c r="A26" s="6" t="s">
        <v>0</v>
      </c>
      <c r="B26" s="6" t="s">
        <v>1</v>
      </c>
      <c r="C26" s="6" t="s">
        <v>2</v>
      </c>
      <c r="D26" s="6" t="s">
        <v>5</v>
      </c>
      <c r="E26" s="6" t="s">
        <v>10</v>
      </c>
      <c r="F26" s="6" t="s">
        <v>11</v>
      </c>
      <c r="G26" s="6" t="s">
        <v>12</v>
      </c>
      <c r="H26" s="6" t="s">
        <v>13</v>
      </c>
    </row>
    <row r="27" spans="1:13">
      <c r="A27" s="2">
        <v>1</v>
      </c>
      <c r="B27" s="2">
        <v>23</v>
      </c>
      <c r="C27" s="2">
        <f>A27+B27</f>
        <v>24</v>
      </c>
      <c r="D27" s="1" t="s">
        <v>7</v>
      </c>
      <c r="E27" s="5"/>
      <c r="F27" s="1">
        <v>0</v>
      </c>
      <c r="G27" s="1">
        <v>0</v>
      </c>
      <c r="H27" s="1">
        <f>F27+G27</f>
        <v>0</v>
      </c>
    </row>
    <row r="28" spans="1:13">
      <c r="A28" s="2">
        <v>2</v>
      </c>
      <c r="B28" s="2">
        <v>23</v>
      </c>
      <c r="C28" s="2">
        <f t="shared" ref="C28:C46" si="4">A28+B28</f>
        <v>25</v>
      </c>
      <c r="D28" s="1" t="s">
        <v>7</v>
      </c>
      <c r="E28" s="5"/>
      <c r="F28" s="1">
        <v>0</v>
      </c>
      <c r="G28" s="1">
        <v>0</v>
      </c>
      <c r="H28" s="1">
        <f t="shared" ref="H28:H46" si="5">F28+G28</f>
        <v>0</v>
      </c>
    </row>
    <row r="29" spans="1:13">
      <c r="A29" s="2">
        <v>3</v>
      </c>
      <c r="B29" s="2">
        <v>23</v>
      </c>
      <c r="C29" s="2">
        <f t="shared" si="4"/>
        <v>26</v>
      </c>
      <c r="D29" s="1" t="s">
        <v>7</v>
      </c>
      <c r="E29" s="5"/>
      <c r="F29" s="1">
        <v>0</v>
      </c>
      <c r="G29" s="1">
        <v>0</v>
      </c>
      <c r="H29" s="1">
        <f t="shared" si="5"/>
        <v>0</v>
      </c>
    </row>
    <row r="30" spans="1:13">
      <c r="A30" s="2">
        <v>4</v>
      </c>
      <c r="B30" s="2">
        <v>23</v>
      </c>
      <c r="C30" s="2">
        <f t="shared" si="4"/>
        <v>27</v>
      </c>
      <c r="D30" s="1" t="s">
        <v>7</v>
      </c>
      <c r="E30" s="5"/>
      <c r="F30" s="1">
        <v>0</v>
      </c>
      <c r="G30" s="1">
        <v>0</v>
      </c>
      <c r="H30" s="1">
        <f t="shared" si="5"/>
        <v>0</v>
      </c>
    </row>
    <row r="31" spans="1:13">
      <c r="A31" s="2">
        <v>5</v>
      </c>
      <c r="B31" s="2">
        <v>23</v>
      </c>
      <c r="C31" s="2">
        <f t="shared" si="4"/>
        <v>28</v>
      </c>
      <c r="D31" s="1" t="s">
        <v>7</v>
      </c>
      <c r="E31" s="5"/>
      <c r="F31" s="1">
        <v>0</v>
      </c>
      <c r="G31" s="1">
        <v>0</v>
      </c>
      <c r="H31" s="1">
        <f t="shared" si="5"/>
        <v>0</v>
      </c>
    </row>
    <row r="32" spans="1:13">
      <c r="A32" s="2">
        <v>6</v>
      </c>
      <c r="B32" s="2">
        <v>23</v>
      </c>
      <c r="C32" s="2">
        <f t="shared" si="4"/>
        <v>29</v>
      </c>
      <c r="D32" s="1" t="s">
        <v>7</v>
      </c>
      <c r="E32" s="5"/>
      <c r="F32" s="1">
        <v>0</v>
      </c>
      <c r="G32" s="1">
        <v>0</v>
      </c>
      <c r="H32" s="1">
        <f t="shared" si="5"/>
        <v>0</v>
      </c>
    </row>
    <row r="33" spans="1:13">
      <c r="A33" s="2">
        <v>7</v>
      </c>
      <c r="B33" s="2">
        <v>23</v>
      </c>
      <c r="C33" s="2">
        <f t="shared" si="4"/>
        <v>30</v>
      </c>
      <c r="D33" s="1" t="s">
        <v>7</v>
      </c>
      <c r="E33" s="5"/>
      <c r="F33" s="1">
        <v>0</v>
      </c>
      <c r="G33" s="1">
        <v>0</v>
      </c>
      <c r="H33" s="1">
        <f t="shared" si="5"/>
        <v>0</v>
      </c>
    </row>
    <row r="34" spans="1:13">
      <c r="A34" s="2">
        <v>8</v>
      </c>
      <c r="B34" s="2">
        <v>23</v>
      </c>
      <c r="C34" s="2">
        <f t="shared" si="4"/>
        <v>31</v>
      </c>
      <c r="D34" s="1" t="s">
        <v>7</v>
      </c>
      <c r="E34" s="5"/>
      <c r="F34" s="1">
        <v>0</v>
      </c>
      <c r="G34" s="1">
        <v>0</v>
      </c>
      <c r="H34" s="1">
        <f t="shared" si="5"/>
        <v>0</v>
      </c>
    </row>
    <row r="35" spans="1:13">
      <c r="A35" s="2">
        <v>9</v>
      </c>
      <c r="B35" s="2">
        <v>23</v>
      </c>
      <c r="C35" s="2">
        <f t="shared" si="4"/>
        <v>32</v>
      </c>
      <c r="D35" s="1" t="s">
        <v>7</v>
      </c>
      <c r="E35" s="5"/>
      <c r="F35" s="1">
        <v>0</v>
      </c>
      <c r="G35" s="1">
        <v>0</v>
      </c>
      <c r="H35" s="1">
        <f t="shared" si="5"/>
        <v>0</v>
      </c>
    </row>
    <row r="36" spans="1:13">
      <c r="A36" s="2">
        <v>10</v>
      </c>
      <c r="B36" s="2">
        <v>23</v>
      </c>
      <c r="C36" s="2">
        <f t="shared" si="4"/>
        <v>33</v>
      </c>
      <c r="D36" s="1" t="s">
        <v>7</v>
      </c>
      <c r="E36" s="5"/>
      <c r="F36" s="1">
        <v>0</v>
      </c>
      <c r="G36" s="1">
        <v>0</v>
      </c>
      <c r="H36" s="1">
        <f t="shared" si="5"/>
        <v>0</v>
      </c>
    </row>
    <row r="37" spans="1:13">
      <c r="A37" s="2">
        <v>11</v>
      </c>
      <c r="B37" s="2">
        <v>23</v>
      </c>
      <c r="C37" s="2">
        <f t="shared" si="4"/>
        <v>34</v>
      </c>
      <c r="D37" s="1" t="s">
        <v>7</v>
      </c>
      <c r="E37" s="5"/>
      <c r="F37" s="1">
        <v>0</v>
      </c>
      <c r="G37" s="1">
        <v>0</v>
      </c>
      <c r="H37" s="1">
        <f t="shared" si="5"/>
        <v>0</v>
      </c>
    </row>
    <row r="38" spans="1:13">
      <c r="A38" s="2">
        <v>12</v>
      </c>
      <c r="B38" s="2">
        <v>23</v>
      </c>
      <c r="C38" s="2">
        <f t="shared" si="4"/>
        <v>35</v>
      </c>
      <c r="D38" s="1" t="s">
        <v>7</v>
      </c>
      <c r="E38" s="5"/>
      <c r="F38" s="1">
        <v>0</v>
      </c>
      <c r="G38" s="1">
        <v>0</v>
      </c>
      <c r="H38" s="1">
        <f t="shared" si="5"/>
        <v>0</v>
      </c>
    </row>
    <row r="39" spans="1:13">
      <c r="A39" s="2">
        <v>13</v>
      </c>
      <c r="B39" s="2">
        <v>23</v>
      </c>
      <c r="C39" s="2">
        <f t="shared" si="4"/>
        <v>36</v>
      </c>
      <c r="D39" s="1" t="s">
        <v>6</v>
      </c>
      <c r="E39" s="5"/>
      <c r="F39" s="1">
        <v>41</v>
      </c>
      <c r="G39" s="1">
        <v>21</v>
      </c>
      <c r="H39" s="1">
        <f t="shared" si="5"/>
        <v>62</v>
      </c>
    </row>
    <row r="40" spans="1:13">
      <c r="A40" s="2">
        <v>14</v>
      </c>
      <c r="B40" s="2">
        <v>23</v>
      </c>
      <c r="C40" s="2">
        <f t="shared" si="4"/>
        <v>37</v>
      </c>
      <c r="D40" s="1" t="s">
        <v>6</v>
      </c>
      <c r="E40" s="5"/>
      <c r="F40" s="1">
        <v>41</v>
      </c>
      <c r="G40" s="1">
        <v>21</v>
      </c>
      <c r="H40" s="1">
        <f t="shared" si="5"/>
        <v>62</v>
      </c>
    </row>
    <row r="41" spans="1:13">
      <c r="A41" s="2">
        <v>15</v>
      </c>
      <c r="B41" s="2">
        <v>23</v>
      </c>
      <c r="C41" s="2">
        <f t="shared" si="4"/>
        <v>38</v>
      </c>
      <c r="D41" s="1" t="s">
        <v>6</v>
      </c>
      <c r="E41" s="5"/>
      <c r="F41" s="1">
        <v>41</v>
      </c>
      <c r="G41" s="1">
        <v>21</v>
      </c>
      <c r="H41" s="1">
        <f t="shared" si="5"/>
        <v>62</v>
      </c>
    </row>
    <row r="42" spans="1:13">
      <c r="A42" s="2">
        <v>16</v>
      </c>
      <c r="B42" s="2">
        <v>23</v>
      </c>
      <c r="C42" s="2">
        <f t="shared" si="4"/>
        <v>39</v>
      </c>
      <c r="D42" s="1" t="s">
        <v>6</v>
      </c>
      <c r="E42" s="5"/>
      <c r="F42" s="1">
        <v>41</v>
      </c>
      <c r="G42" s="1">
        <v>21</v>
      </c>
      <c r="H42" s="1">
        <f t="shared" si="5"/>
        <v>62</v>
      </c>
    </row>
    <row r="43" spans="1:13">
      <c r="A43" s="2">
        <v>17</v>
      </c>
      <c r="B43" s="2">
        <v>23</v>
      </c>
      <c r="C43" s="2">
        <f t="shared" si="4"/>
        <v>40</v>
      </c>
      <c r="D43" s="1" t="s">
        <v>6</v>
      </c>
      <c r="E43" s="8">
        <v>1</v>
      </c>
      <c r="F43" s="1">
        <f>41*2</f>
        <v>82</v>
      </c>
      <c r="G43" s="1">
        <f>21+7</f>
        <v>28</v>
      </c>
      <c r="H43" s="1">
        <f t="shared" si="5"/>
        <v>110</v>
      </c>
    </row>
    <row r="44" spans="1:13">
      <c r="A44" s="2">
        <v>18</v>
      </c>
      <c r="B44" s="2">
        <v>23</v>
      </c>
      <c r="C44" s="2">
        <f t="shared" si="4"/>
        <v>41</v>
      </c>
      <c r="D44" s="1" t="s">
        <v>6</v>
      </c>
      <c r="E44" s="8">
        <v>1</v>
      </c>
      <c r="F44" s="1">
        <f t="shared" ref="F44:F46" si="6">41*2</f>
        <v>82</v>
      </c>
      <c r="G44" s="1">
        <f>21+7</f>
        <v>28</v>
      </c>
      <c r="H44" s="1">
        <f t="shared" si="5"/>
        <v>110</v>
      </c>
    </row>
    <row r="45" spans="1:13">
      <c r="A45" s="2">
        <v>19</v>
      </c>
      <c r="B45" s="2">
        <v>23</v>
      </c>
      <c r="C45" s="2">
        <f t="shared" si="4"/>
        <v>42</v>
      </c>
      <c r="D45" s="1" t="s">
        <v>6</v>
      </c>
      <c r="E45" s="8">
        <v>1</v>
      </c>
      <c r="F45" s="1">
        <f t="shared" si="6"/>
        <v>82</v>
      </c>
      <c r="G45" s="1">
        <f>21+7</f>
        <v>28</v>
      </c>
      <c r="H45" s="1">
        <f t="shared" si="5"/>
        <v>110</v>
      </c>
    </row>
    <row r="46" spans="1:13">
      <c r="A46" s="2">
        <v>20</v>
      </c>
      <c r="B46" s="2">
        <v>23</v>
      </c>
      <c r="C46" s="2">
        <f t="shared" si="4"/>
        <v>43</v>
      </c>
      <c r="D46" s="1" t="s">
        <v>6</v>
      </c>
      <c r="E46" s="8">
        <v>1</v>
      </c>
      <c r="F46" s="1">
        <f t="shared" si="6"/>
        <v>82</v>
      </c>
      <c r="G46" s="1">
        <f>21+7</f>
        <v>28</v>
      </c>
      <c r="H46" s="1">
        <f t="shared" si="5"/>
        <v>110</v>
      </c>
      <c r="J46" s="4" t="s">
        <v>16</v>
      </c>
      <c r="K46" s="4"/>
      <c r="L46" s="3"/>
      <c r="M46" s="1">
        <f>(H27+H28+H29+H30+H31+H33+H35+H32+H34+H36+H37+H38+H39+H40+H41+H42+H43+H45+H44+H46)/20</f>
        <v>34.4</v>
      </c>
    </row>
    <row r="48" spans="1:13">
      <c r="A48" s="6" t="s">
        <v>0</v>
      </c>
      <c r="B48" s="6" t="s">
        <v>1</v>
      </c>
      <c r="C48" s="6" t="s">
        <v>2</v>
      </c>
      <c r="D48" s="6" t="s">
        <v>5</v>
      </c>
      <c r="E48" s="6" t="s">
        <v>10</v>
      </c>
      <c r="F48" s="6" t="s">
        <v>11</v>
      </c>
      <c r="G48" s="6" t="s">
        <v>12</v>
      </c>
      <c r="H48" s="6" t="s">
        <v>13</v>
      </c>
    </row>
    <row r="49" spans="1:8">
      <c r="A49" s="2">
        <v>1</v>
      </c>
      <c r="B49" s="2">
        <v>18</v>
      </c>
      <c r="C49" s="2">
        <f>A49+B49</f>
        <v>19</v>
      </c>
      <c r="D49" s="1" t="s">
        <v>7</v>
      </c>
      <c r="E49" s="5"/>
      <c r="F49" s="1">
        <v>0</v>
      </c>
      <c r="G49" s="1">
        <v>0</v>
      </c>
      <c r="H49" s="1">
        <f>F49+G49</f>
        <v>0</v>
      </c>
    </row>
    <row r="50" spans="1:8">
      <c r="A50" s="2">
        <v>2</v>
      </c>
      <c r="B50" s="2">
        <v>18</v>
      </c>
      <c r="C50" s="2">
        <f t="shared" ref="C50:C68" si="7">A50+B50</f>
        <v>20</v>
      </c>
      <c r="D50" s="1" t="s">
        <v>7</v>
      </c>
      <c r="E50" s="5"/>
      <c r="F50" s="1">
        <v>0</v>
      </c>
      <c r="G50" s="1">
        <v>0</v>
      </c>
      <c r="H50" s="1">
        <f t="shared" ref="H50:H68" si="8">F50+G50</f>
        <v>0</v>
      </c>
    </row>
    <row r="51" spans="1:8">
      <c r="A51" s="2">
        <v>3</v>
      </c>
      <c r="B51" s="2">
        <v>18</v>
      </c>
      <c r="C51" s="2">
        <f t="shared" si="7"/>
        <v>21</v>
      </c>
      <c r="D51" s="1" t="s">
        <v>7</v>
      </c>
      <c r="E51" s="5"/>
      <c r="F51" s="1">
        <v>0</v>
      </c>
      <c r="G51" s="1">
        <v>0</v>
      </c>
      <c r="H51" s="1">
        <f t="shared" si="8"/>
        <v>0</v>
      </c>
    </row>
    <row r="52" spans="1:8">
      <c r="A52" s="2">
        <v>4</v>
      </c>
      <c r="B52" s="2">
        <v>18</v>
      </c>
      <c r="C52" s="2">
        <f t="shared" si="7"/>
        <v>22</v>
      </c>
      <c r="D52" s="1" t="s">
        <v>7</v>
      </c>
      <c r="E52" s="5"/>
      <c r="F52" s="1">
        <v>0</v>
      </c>
      <c r="G52" s="1">
        <v>0</v>
      </c>
      <c r="H52" s="1">
        <f t="shared" si="8"/>
        <v>0</v>
      </c>
    </row>
    <row r="53" spans="1:8">
      <c r="A53" s="2">
        <v>5</v>
      </c>
      <c r="B53" s="2">
        <v>18</v>
      </c>
      <c r="C53" s="2">
        <f t="shared" si="7"/>
        <v>23</v>
      </c>
      <c r="D53" s="1" t="s">
        <v>7</v>
      </c>
      <c r="E53" s="5"/>
      <c r="F53" s="1">
        <v>0</v>
      </c>
      <c r="G53" s="1">
        <v>0</v>
      </c>
      <c r="H53" s="1">
        <f t="shared" si="8"/>
        <v>0</v>
      </c>
    </row>
    <row r="54" spans="1:8">
      <c r="A54" s="2">
        <v>6</v>
      </c>
      <c r="B54" s="2">
        <v>18</v>
      </c>
      <c r="C54" s="2">
        <f t="shared" si="7"/>
        <v>24</v>
      </c>
      <c r="D54" s="1" t="s">
        <v>7</v>
      </c>
      <c r="E54" s="5"/>
      <c r="F54" s="1">
        <v>0</v>
      </c>
      <c r="G54" s="1">
        <v>0</v>
      </c>
      <c r="H54" s="1">
        <f t="shared" si="8"/>
        <v>0</v>
      </c>
    </row>
    <row r="55" spans="1:8">
      <c r="A55" s="2">
        <v>7</v>
      </c>
      <c r="B55" s="2">
        <v>18</v>
      </c>
      <c r="C55" s="2">
        <f t="shared" si="7"/>
        <v>25</v>
      </c>
      <c r="D55" s="1" t="s">
        <v>7</v>
      </c>
      <c r="E55" s="5"/>
      <c r="F55" s="1">
        <v>0</v>
      </c>
      <c r="G55" s="1">
        <v>0</v>
      </c>
      <c r="H55" s="1">
        <f t="shared" si="8"/>
        <v>0</v>
      </c>
    </row>
    <row r="56" spans="1:8">
      <c r="A56" s="2">
        <v>8</v>
      </c>
      <c r="B56" s="2">
        <v>18</v>
      </c>
      <c r="C56" s="2">
        <f t="shared" si="7"/>
        <v>26</v>
      </c>
      <c r="D56" s="1" t="s">
        <v>7</v>
      </c>
      <c r="E56" s="5"/>
      <c r="F56" s="1">
        <v>0</v>
      </c>
      <c r="G56" s="1">
        <v>0</v>
      </c>
      <c r="H56" s="1">
        <f t="shared" si="8"/>
        <v>0</v>
      </c>
    </row>
    <row r="57" spans="1:8">
      <c r="A57" s="2">
        <v>9</v>
      </c>
      <c r="B57" s="2">
        <v>18</v>
      </c>
      <c r="C57" s="2">
        <f t="shared" si="7"/>
        <v>27</v>
      </c>
      <c r="D57" s="1" t="s">
        <v>7</v>
      </c>
      <c r="E57" s="5"/>
      <c r="F57" s="1">
        <v>0</v>
      </c>
      <c r="G57" s="1">
        <v>0</v>
      </c>
      <c r="H57" s="1">
        <f t="shared" si="8"/>
        <v>0</v>
      </c>
    </row>
    <row r="58" spans="1:8">
      <c r="A58" s="2">
        <v>10</v>
      </c>
      <c r="B58" s="2">
        <v>18</v>
      </c>
      <c r="C58" s="2">
        <f t="shared" si="7"/>
        <v>28</v>
      </c>
      <c r="D58" s="1" t="s">
        <v>7</v>
      </c>
      <c r="E58" s="5"/>
      <c r="F58" s="1">
        <v>0</v>
      </c>
      <c r="G58" s="1">
        <v>0</v>
      </c>
      <c r="H58" s="1">
        <f t="shared" si="8"/>
        <v>0</v>
      </c>
    </row>
    <row r="59" spans="1:8">
      <c r="A59" s="2">
        <v>11</v>
      </c>
      <c r="B59" s="2">
        <v>18</v>
      </c>
      <c r="C59" s="2">
        <f t="shared" si="7"/>
        <v>29</v>
      </c>
      <c r="D59" s="1" t="s">
        <v>7</v>
      </c>
      <c r="E59" s="5"/>
      <c r="F59" s="1">
        <v>0</v>
      </c>
      <c r="G59" s="1">
        <v>0</v>
      </c>
      <c r="H59" s="1">
        <f t="shared" si="8"/>
        <v>0</v>
      </c>
    </row>
    <row r="60" spans="1:8">
      <c r="A60" s="2">
        <v>12</v>
      </c>
      <c r="B60" s="2">
        <v>18</v>
      </c>
      <c r="C60" s="2">
        <f t="shared" si="7"/>
        <v>30</v>
      </c>
      <c r="D60" s="1" t="s">
        <v>7</v>
      </c>
      <c r="E60" s="5"/>
      <c r="F60" s="1">
        <v>0</v>
      </c>
      <c r="G60" s="1">
        <v>0</v>
      </c>
      <c r="H60" s="1">
        <f t="shared" si="8"/>
        <v>0</v>
      </c>
    </row>
    <row r="61" spans="1:8">
      <c r="A61" s="2">
        <v>13</v>
      </c>
      <c r="B61" s="2">
        <v>18</v>
      </c>
      <c r="C61" s="2">
        <f t="shared" si="7"/>
        <v>31</v>
      </c>
      <c r="D61" s="1" t="s">
        <v>7</v>
      </c>
      <c r="E61" s="5"/>
      <c r="F61" s="1">
        <v>0</v>
      </c>
      <c r="G61" s="1">
        <v>0</v>
      </c>
      <c r="H61" s="1">
        <f t="shared" si="8"/>
        <v>0</v>
      </c>
    </row>
    <row r="62" spans="1:8">
      <c r="A62" s="2">
        <v>14</v>
      </c>
      <c r="B62" s="2">
        <v>18</v>
      </c>
      <c r="C62" s="2">
        <f t="shared" si="7"/>
        <v>32</v>
      </c>
      <c r="D62" s="1" t="s">
        <v>7</v>
      </c>
      <c r="E62" s="5"/>
      <c r="F62" s="1">
        <v>0</v>
      </c>
      <c r="G62" s="1">
        <v>0</v>
      </c>
      <c r="H62" s="1">
        <f t="shared" si="8"/>
        <v>0</v>
      </c>
    </row>
    <row r="63" spans="1:8">
      <c r="A63" s="2">
        <v>15</v>
      </c>
      <c r="B63" s="2">
        <v>18</v>
      </c>
      <c r="C63" s="2">
        <f t="shared" si="7"/>
        <v>33</v>
      </c>
      <c r="D63" s="1" t="s">
        <v>7</v>
      </c>
      <c r="E63" s="5"/>
      <c r="F63" s="1">
        <v>0</v>
      </c>
      <c r="G63" s="1">
        <v>0</v>
      </c>
      <c r="H63" s="1">
        <f t="shared" si="8"/>
        <v>0</v>
      </c>
    </row>
    <row r="64" spans="1:8">
      <c r="A64" s="2">
        <v>16</v>
      </c>
      <c r="B64" s="2">
        <v>18</v>
      </c>
      <c r="C64" s="2">
        <f t="shared" si="7"/>
        <v>34</v>
      </c>
      <c r="D64" s="1" t="s">
        <v>7</v>
      </c>
      <c r="E64" s="5"/>
      <c r="F64" s="1">
        <v>0</v>
      </c>
      <c r="G64" s="1">
        <v>0</v>
      </c>
      <c r="H64" s="1">
        <f t="shared" si="8"/>
        <v>0</v>
      </c>
    </row>
    <row r="65" spans="1:13">
      <c r="A65" s="2">
        <v>17</v>
      </c>
      <c r="B65" s="2">
        <v>18</v>
      </c>
      <c r="C65" s="2">
        <f t="shared" si="7"/>
        <v>35</v>
      </c>
      <c r="D65" s="1" t="s">
        <v>7</v>
      </c>
      <c r="E65" s="7" t="s">
        <v>18</v>
      </c>
      <c r="F65" s="1">
        <v>0</v>
      </c>
      <c r="G65" s="1">
        <v>0</v>
      </c>
      <c r="H65" s="1">
        <f t="shared" si="8"/>
        <v>0</v>
      </c>
    </row>
    <row r="66" spans="1:13">
      <c r="A66" s="2">
        <v>18</v>
      </c>
      <c r="B66" s="2">
        <v>18</v>
      </c>
      <c r="C66" s="2">
        <f t="shared" si="7"/>
        <v>36</v>
      </c>
      <c r="D66" s="1" t="s">
        <v>6</v>
      </c>
      <c r="E66" s="7">
        <f>7/20</f>
        <v>0.35</v>
      </c>
      <c r="F66" s="1">
        <f t="shared" ref="F66:F67" si="9">((41*13)+(7*(41*2)))/20</f>
        <v>55.35</v>
      </c>
      <c r="G66" s="1">
        <f t="shared" ref="G66:G67" si="10">21+(0.35*7)</f>
        <v>23.45</v>
      </c>
      <c r="H66" s="1">
        <f t="shared" si="8"/>
        <v>78.8</v>
      </c>
    </row>
    <row r="67" spans="1:13">
      <c r="A67" s="2">
        <v>19</v>
      </c>
      <c r="B67" s="2">
        <v>18</v>
      </c>
      <c r="C67" s="2">
        <f t="shared" si="7"/>
        <v>37</v>
      </c>
      <c r="D67" s="1" t="s">
        <v>6</v>
      </c>
      <c r="E67" s="7">
        <f t="shared" ref="E67:E68" si="11">7/20</f>
        <v>0.35</v>
      </c>
      <c r="F67" s="1">
        <f t="shared" si="9"/>
        <v>55.35</v>
      </c>
      <c r="G67" s="1">
        <f t="shared" si="10"/>
        <v>23.45</v>
      </c>
      <c r="H67" s="1">
        <f t="shared" si="8"/>
        <v>78.8</v>
      </c>
    </row>
    <row r="68" spans="1:13">
      <c r="A68" s="2">
        <v>20</v>
      </c>
      <c r="B68" s="2">
        <v>18</v>
      </c>
      <c r="C68" s="2">
        <f t="shared" si="7"/>
        <v>38</v>
      </c>
      <c r="D68" s="1" t="s">
        <v>6</v>
      </c>
      <c r="E68" s="7">
        <f t="shared" si="11"/>
        <v>0.35</v>
      </c>
      <c r="F68" s="1">
        <f>((41*13)+(7*(41*2)))/20</f>
        <v>55.35</v>
      </c>
      <c r="G68" s="1">
        <f>21+(0.35*7)</f>
        <v>23.45</v>
      </c>
      <c r="H68" s="1">
        <f t="shared" si="8"/>
        <v>78.8</v>
      </c>
      <c r="J68" s="4" t="s">
        <v>17</v>
      </c>
      <c r="K68" s="4"/>
      <c r="L68" s="3"/>
      <c r="M68" s="1">
        <f>(H49+H50+H51+H52+H53+H55+H57+H54+H56+H58+H59+H60+H61+H62+H63+H64+H65+H67+H66+H68)/20</f>
        <v>11.819999999999999</v>
      </c>
    </row>
    <row r="70" spans="1:13">
      <c r="A70" s="6" t="s">
        <v>0</v>
      </c>
      <c r="B70" s="6" t="s">
        <v>1</v>
      </c>
      <c r="C70" s="6" t="s">
        <v>2</v>
      </c>
      <c r="D70" s="6" t="s">
        <v>5</v>
      </c>
      <c r="E70" s="6" t="s">
        <v>10</v>
      </c>
      <c r="F70" s="6" t="s">
        <v>11</v>
      </c>
      <c r="G70" s="6" t="s">
        <v>12</v>
      </c>
      <c r="H70" s="6" t="s">
        <v>13</v>
      </c>
    </row>
    <row r="71" spans="1:13">
      <c r="A71" s="2">
        <v>1</v>
      </c>
      <c r="B71" s="2">
        <v>13</v>
      </c>
      <c r="C71" s="2">
        <f>A71+B71</f>
        <v>14</v>
      </c>
      <c r="D71" s="1" t="s">
        <v>7</v>
      </c>
      <c r="E71" s="5"/>
      <c r="F71" s="1">
        <v>0</v>
      </c>
      <c r="G71" s="1">
        <v>0</v>
      </c>
      <c r="H71" s="1">
        <f>F71+G71</f>
        <v>0</v>
      </c>
    </row>
    <row r="72" spans="1:13">
      <c r="A72" s="2">
        <v>2</v>
      </c>
      <c r="B72" s="2">
        <v>13</v>
      </c>
      <c r="C72" s="2">
        <f t="shared" ref="C72:C90" si="12">A72+B72</f>
        <v>15</v>
      </c>
      <c r="D72" s="1" t="s">
        <v>7</v>
      </c>
      <c r="E72" s="5"/>
      <c r="F72" s="1">
        <v>0</v>
      </c>
      <c r="G72" s="1">
        <v>0</v>
      </c>
      <c r="H72" s="1">
        <f t="shared" ref="H72:H90" si="13">F72+G72</f>
        <v>0</v>
      </c>
    </row>
    <row r="73" spans="1:13">
      <c r="A73" s="2">
        <v>3</v>
      </c>
      <c r="B73" s="2">
        <v>13</v>
      </c>
      <c r="C73" s="2">
        <f t="shared" si="12"/>
        <v>16</v>
      </c>
      <c r="D73" s="1" t="s">
        <v>7</v>
      </c>
      <c r="E73" s="5"/>
      <c r="F73" s="1">
        <v>0</v>
      </c>
      <c r="G73" s="1">
        <v>0</v>
      </c>
      <c r="H73" s="1">
        <f t="shared" si="13"/>
        <v>0</v>
      </c>
    </row>
    <row r="74" spans="1:13">
      <c r="A74" s="2">
        <v>4</v>
      </c>
      <c r="B74" s="2">
        <v>13</v>
      </c>
      <c r="C74" s="2">
        <f t="shared" si="12"/>
        <v>17</v>
      </c>
      <c r="D74" s="1" t="s">
        <v>7</v>
      </c>
      <c r="E74" s="5"/>
      <c r="F74" s="1">
        <v>0</v>
      </c>
      <c r="G74" s="1">
        <v>0</v>
      </c>
      <c r="H74" s="1">
        <f t="shared" si="13"/>
        <v>0</v>
      </c>
    </row>
    <row r="75" spans="1:13">
      <c r="A75" s="2">
        <v>5</v>
      </c>
      <c r="B75" s="2">
        <v>13</v>
      </c>
      <c r="C75" s="2">
        <f t="shared" si="12"/>
        <v>18</v>
      </c>
      <c r="D75" s="1" t="s">
        <v>7</v>
      </c>
      <c r="E75" s="5"/>
      <c r="F75" s="1">
        <v>0</v>
      </c>
      <c r="G75" s="1">
        <v>0</v>
      </c>
      <c r="H75" s="1">
        <f t="shared" si="13"/>
        <v>0</v>
      </c>
    </row>
    <row r="76" spans="1:13">
      <c r="A76" s="2">
        <v>6</v>
      </c>
      <c r="B76" s="2">
        <v>13</v>
      </c>
      <c r="C76" s="2">
        <f t="shared" si="12"/>
        <v>19</v>
      </c>
      <c r="D76" s="1" t="s">
        <v>7</v>
      </c>
      <c r="E76" s="5"/>
      <c r="F76" s="1">
        <v>0</v>
      </c>
      <c r="G76" s="1">
        <v>0</v>
      </c>
      <c r="H76" s="1">
        <f t="shared" si="13"/>
        <v>0</v>
      </c>
    </row>
    <row r="77" spans="1:13">
      <c r="A77" s="2">
        <v>7</v>
      </c>
      <c r="B77" s="2">
        <v>13</v>
      </c>
      <c r="C77" s="2">
        <f t="shared" si="12"/>
        <v>20</v>
      </c>
      <c r="D77" s="1" t="s">
        <v>7</v>
      </c>
      <c r="E77" s="5"/>
      <c r="F77" s="1">
        <v>0</v>
      </c>
      <c r="G77" s="1">
        <v>0</v>
      </c>
      <c r="H77" s="1">
        <f t="shared" si="13"/>
        <v>0</v>
      </c>
    </row>
    <row r="78" spans="1:13">
      <c r="A78" s="2">
        <v>8</v>
      </c>
      <c r="B78" s="2">
        <v>13</v>
      </c>
      <c r="C78" s="2">
        <f t="shared" si="12"/>
        <v>21</v>
      </c>
      <c r="D78" s="1" t="s">
        <v>7</v>
      </c>
      <c r="E78" s="5"/>
      <c r="F78" s="1">
        <v>0</v>
      </c>
      <c r="G78" s="1">
        <v>0</v>
      </c>
      <c r="H78" s="1">
        <f t="shared" si="13"/>
        <v>0</v>
      </c>
    </row>
    <row r="79" spans="1:13">
      <c r="A79" s="2">
        <v>9</v>
      </c>
      <c r="B79" s="2">
        <v>13</v>
      </c>
      <c r="C79" s="2">
        <f t="shared" si="12"/>
        <v>22</v>
      </c>
      <c r="D79" s="1" t="s">
        <v>7</v>
      </c>
      <c r="E79" s="5"/>
      <c r="F79" s="1">
        <v>0</v>
      </c>
      <c r="G79" s="1">
        <v>0</v>
      </c>
      <c r="H79" s="1">
        <f t="shared" si="13"/>
        <v>0</v>
      </c>
    </row>
    <row r="80" spans="1:13">
      <c r="A80" s="2">
        <v>10</v>
      </c>
      <c r="B80" s="2">
        <v>13</v>
      </c>
      <c r="C80" s="2">
        <f t="shared" si="12"/>
        <v>23</v>
      </c>
      <c r="D80" s="1" t="s">
        <v>7</v>
      </c>
      <c r="E80" s="5"/>
      <c r="F80" s="1">
        <v>0</v>
      </c>
      <c r="G80" s="1">
        <v>0</v>
      </c>
      <c r="H80" s="1">
        <f t="shared" si="13"/>
        <v>0</v>
      </c>
    </row>
    <row r="81" spans="1:13">
      <c r="A81" s="2">
        <v>11</v>
      </c>
      <c r="B81" s="2">
        <v>13</v>
      </c>
      <c r="C81" s="2">
        <f t="shared" si="12"/>
        <v>24</v>
      </c>
      <c r="D81" s="1" t="s">
        <v>7</v>
      </c>
      <c r="E81" s="5"/>
      <c r="F81" s="1">
        <v>0</v>
      </c>
      <c r="G81" s="1">
        <v>0</v>
      </c>
      <c r="H81" s="1">
        <f t="shared" si="13"/>
        <v>0</v>
      </c>
    </row>
    <row r="82" spans="1:13">
      <c r="A82" s="2">
        <v>12</v>
      </c>
      <c r="B82" s="2">
        <v>13</v>
      </c>
      <c r="C82" s="2">
        <f t="shared" si="12"/>
        <v>25</v>
      </c>
      <c r="D82" s="1" t="s">
        <v>7</v>
      </c>
      <c r="E82" s="5"/>
      <c r="F82" s="1">
        <v>0</v>
      </c>
      <c r="G82" s="1">
        <v>0</v>
      </c>
      <c r="H82" s="1">
        <f t="shared" si="13"/>
        <v>0</v>
      </c>
    </row>
    <row r="83" spans="1:13">
      <c r="A83" s="2">
        <v>13</v>
      </c>
      <c r="B83" s="2">
        <v>13</v>
      </c>
      <c r="C83" s="2">
        <f t="shared" si="12"/>
        <v>26</v>
      </c>
      <c r="D83" s="1" t="s">
        <v>7</v>
      </c>
      <c r="E83" s="5"/>
      <c r="F83" s="1">
        <v>0</v>
      </c>
      <c r="G83" s="1">
        <v>0</v>
      </c>
      <c r="H83" s="1">
        <f t="shared" si="13"/>
        <v>0</v>
      </c>
    </row>
    <row r="84" spans="1:13">
      <c r="A84" s="2">
        <v>14</v>
      </c>
      <c r="B84" s="2">
        <v>13</v>
      </c>
      <c r="C84" s="2">
        <f t="shared" si="12"/>
        <v>27</v>
      </c>
      <c r="D84" s="1" t="s">
        <v>7</v>
      </c>
      <c r="E84" s="5"/>
      <c r="F84" s="1">
        <v>0</v>
      </c>
      <c r="G84" s="1">
        <v>0</v>
      </c>
      <c r="H84" s="1">
        <f t="shared" si="13"/>
        <v>0</v>
      </c>
    </row>
    <row r="85" spans="1:13">
      <c r="A85" s="2">
        <v>15</v>
      </c>
      <c r="B85" s="2">
        <v>13</v>
      </c>
      <c r="C85" s="2">
        <f t="shared" si="12"/>
        <v>28</v>
      </c>
      <c r="D85" s="1" t="s">
        <v>7</v>
      </c>
      <c r="E85" s="5"/>
      <c r="F85" s="1">
        <v>0</v>
      </c>
      <c r="G85" s="1">
        <v>0</v>
      </c>
      <c r="H85" s="1">
        <f t="shared" si="13"/>
        <v>0</v>
      </c>
    </row>
    <row r="86" spans="1:13">
      <c r="A86" s="2">
        <v>16</v>
      </c>
      <c r="B86" s="2">
        <v>13</v>
      </c>
      <c r="C86" s="2">
        <f t="shared" si="12"/>
        <v>29</v>
      </c>
      <c r="D86" s="1" t="s">
        <v>7</v>
      </c>
      <c r="E86" s="5"/>
      <c r="F86" s="1">
        <v>0</v>
      </c>
      <c r="G86" s="1">
        <v>0</v>
      </c>
      <c r="H86" s="1">
        <f t="shared" si="13"/>
        <v>0</v>
      </c>
    </row>
    <row r="87" spans="1:13">
      <c r="A87" s="2">
        <v>17</v>
      </c>
      <c r="B87" s="2">
        <v>13</v>
      </c>
      <c r="C87" s="2">
        <f t="shared" si="12"/>
        <v>30</v>
      </c>
      <c r="D87" s="1" t="s">
        <v>7</v>
      </c>
      <c r="E87" s="7" t="s">
        <v>18</v>
      </c>
      <c r="F87" s="1">
        <v>0</v>
      </c>
      <c r="G87" s="1">
        <v>0</v>
      </c>
      <c r="H87" s="1">
        <f t="shared" si="13"/>
        <v>0</v>
      </c>
    </row>
    <row r="88" spans="1:13">
      <c r="A88" s="2">
        <v>18</v>
      </c>
      <c r="B88" s="2">
        <v>13</v>
      </c>
      <c r="C88" s="2">
        <f t="shared" si="12"/>
        <v>31</v>
      </c>
      <c r="D88" s="1" t="s">
        <v>7</v>
      </c>
      <c r="E88" s="7" t="s">
        <v>18</v>
      </c>
      <c r="F88" s="1">
        <v>0</v>
      </c>
      <c r="G88" s="1">
        <v>0</v>
      </c>
      <c r="H88" s="1">
        <f t="shared" si="13"/>
        <v>0</v>
      </c>
    </row>
    <row r="89" spans="1:13">
      <c r="A89" s="2">
        <v>19</v>
      </c>
      <c r="B89" s="2">
        <v>13</v>
      </c>
      <c r="C89" s="2">
        <f t="shared" si="12"/>
        <v>32</v>
      </c>
      <c r="D89" s="1" t="s">
        <v>7</v>
      </c>
      <c r="E89" s="7" t="s">
        <v>18</v>
      </c>
      <c r="F89" s="1">
        <v>0</v>
      </c>
      <c r="G89" s="1">
        <v>0</v>
      </c>
      <c r="H89" s="1">
        <f t="shared" si="13"/>
        <v>0</v>
      </c>
    </row>
    <row r="90" spans="1:13">
      <c r="A90" s="2">
        <v>20</v>
      </c>
      <c r="B90" s="2">
        <v>13</v>
      </c>
      <c r="C90" s="2">
        <f t="shared" si="12"/>
        <v>33</v>
      </c>
      <c r="D90" s="1" t="s">
        <v>6</v>
      </c>
      <c r="E90" s="7">
        <f>2/20</f>
        <v>0.1</v>
      </c>
      <c r="F90" s="1">
        <f>((41*18)+(2*(41*2)))/20</f>
        <v>45.1</v>
      </c>
      <c r="G90" s="1">
        <f>21+(0.1*7)</f>
        <v>21.7</v>
      </c>
      <c r="H90" s="1">
        <f t="shared" si="13"/>
        <v>66.8</v>
      </c>
      <c r="J90" s="4" t="s">
        <v>19</v>
      </c>
      <c r="K90" s="4"/>
      <c r="L90" s="3"/>
      <c r="M90" s="1">
        <f>(H71+H72+H73+H74+H75+H77+H79+H76+H78+H80+H81+H82+H83+H84+H85+H86+H87+H89+H88+H90)/20</f>
        <v>3.34</v>
      </c>
    </row>
  </sheetData>
  <mergeCells count="8">
    <mergeCell ref="J68:L68"/>
    <mergeCell ref="J90:L90"/>
    <mergeCell ref="B2:C2"/>
    <mergeCell ref="E2:F2"/>
    <mergeCell ref="H2:I2"/>
    <mergeCell ref="L2:M2"/>
    <mergeCell ref="J24:L24"/>
    <mergeCell ref="J46:L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0"/>
  <sheetViews>
    <sheetView tabSelected="1" topLeftCell="A62" workbookViewId="0">
      <selection activeCell="G91" sqref="G91"/>
    </sheetView>
  </sheetViews>
  <sheetFormatPr baseColWidth="10" defaultRowHeight="15" x14ac:dyDescent="0"/>
  <cols>
    <col min="1" max="1" width="8" customWidth="1"/>
    <col min="2" max="3" width="9.1640625" customWidth="1"/>
    <col min="7" max="7" width="13.5" bestFit="1" customWidth="1"/>
  </cols>
  <sheetData>
    <row r="2" spans="1:14">
      <c r="B2" s="4" t="s">
        <v>3</v>
      </c>
      <c r="C2" s="4"/>
      <c r="D2" s="1">
        <v>36</v>
      </c>
      <c r="E2" s="4" t="s">
        <v>4</v>
      </c>
      <c r="F2" s="4"/>
      <c r="G2" s="1">
        <v>4</v>
      </c>
      <c r="H2" s="4" t="s">
        <v>8</v>
      </c>
      <c r="I2" s="4"/>
      <c r="J2" s="1" t="s">
        <v>9</v>
      </c>
      <c r="L2" s="4" t="s">
        <v>14</v>
      </c>
      <c r="M2" s="4"/>
      <c r="N2">
        <f>M24+M46+M68+M90</f>
        <v>127.94999999999999</v>
      </c>
    </row>
    <row r="4" spans="1:14">
      <c r="A4" s="6" t="s">
        <v>0</v>
      </c>
      <c r="B4" s="6" t="s">
        <v>1</v>
      </c>
      <c r="C4" s="6" t="s">
        <v>2</v>
      </c>
      <c r="D4" s="6" t="s">
        <v>5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14">
      <c r="A5" s="2">
        <v>1</v>
      </c>
      <c r="B5" s="2">
        <v>34</v>
      </c>
      <c r="C5" s="2">
        <f>A5+B5</f>
        <v>35</v>
      </c>
      <c r="D5" s="1" t="s">
        <v>7</v>
      </c>
      <c r="E5" s="5"/>
      <c r="F5" s="1">
        <v>0</v>
      </c>
      <c r="G5" s="1">
        <v>0</v>
      </c>
      <c r="H5" s="1">
        <f>F5+G5</f>
        <v>0</v>
      </c>
    </row>
    <row r="6" spans="1:14">
      <c r="A6" s="2">
        <v>2</v>
      </c>
      <c r="B6" s="2">
        <v>34</v>
      </c>
      <c r="C6" s="2">
        <f t="shared" ref="C6:C24" si="0">A6+B6</f>
        <v>36</v>
      </c>
      <c r="D6" s="1" t="s">
        <v>6</v>
      </c>
      <c r="E6" s="5"/>
      <c r="F6" s="1">
        <v>45</v>
      </c>
      <c r="G6" s="1">
        <v>0</v>
      </c>
      <c r="H6" s="1">
        <f t="shared" ref="H6:H24" si="1">F6+G6</f>
        <v>45</v>
      </c>
    </row>
    <row r="7" spans="1:14">
      <c r="A7" s="2">
        <v>3</v>
      </c>
      <c r="B7" s="2">
        <v>34</v>
      </c>
      <c r="C7" s="2">
        <f t="shared" si="0"/>
        <v>37</v>
      </c>
      <c r="D7" s="1" t="s">
        <v>6</v>
      </c>
      <c r="E7" s="5"/>
      <c r="F7" s="1">
        <v>45</v>
      </c>
      <c r="G7" s="1">
        <v>0</v>
      </c>
      <c r="H7" s="1">
        <f t="shared" si="1"/>
        <v>45</v>
      </c>
    </row>
    <row r="8" spans="1:14">
      <c r="A8" s="2">
        <v>4</v>
      </c>
      <c r="B8" s="2">
        <v>34</v>
      </c>
      <c r="C8" s="2">
        <f t="shared" si="0"/>
        <v>38</v>
      </c>
      <c r="D8" s="1" t="s">
        <v>6</v>
      </c>
      <c r="E8" s="5"/>
      <c r="F8" s="1">
        <v>45</v>
      </c>
      <c r="G8" s="1">
        <v>0</v>
      </c>
      <c r="H8" s="1">
        <f t="shared" si="1"/>
        <v>45</v>
      </c>
    </row>
    <row r="9" spans="1:14">
      <c r="A9" s="2">
        <v>5</v>
      </c>
      <c r="B9" s="2">
        <v>34</v>
      </c>
      <c r="C9" s="2">
        <f t="shared" si="0"/>
        <v>39</v>
      </c>
      <c r="D9" s="1" t="s">
        <v>6</v>
      </c>
      <c r="E9" s="5"/>
      <c r="F9" s="1">
        <v>45</v>
      </c>
      <c r="G9" s="1">
        <v>0</v>
      </c>
      <c r="H9" s="1">
        <f t="shared" si="1"/>
        <v>45</v>
      </c>
    </row>
    <row r="10" spans="1:14">
      <c r="A10" s="2">
        <v>6</v>
      </c>
      <c r="B10" s="2">
        <v>34</v>
      </c>
      <c r="C10" s="2">
        <f t="shared" si="0"/>
        <v>40</v>
      </c>
      <c r="D10" s="1" t="s">
        <v>6</v>
      </c>
      <c r="E10" s="5"/>
      <c r="F10" s="1">
        <v>45</v>
      </c>
      <c r="G10" s="1">
        <v>0</v>
      </c>
      <c r="H10" s="1">
        <f t="shared" si="1"/>
        <v>45</v>
      </c>
    </row>
    <row r="11" spans="1:14">
      <c r="A11" s="2">
        <v>7</v>
      </c>
      <c r="B11" s="2">
        <v>34</v>
      </c>
      <c r="C11" s="2">
        <f t="shared" si="0"/>
        <v>41</v>
      </c>
      <c r="D11" s="1" t="s">
        <v>6</v>
      </c>
      <c r="E11" s="5"/>
      <c r="F11" s="1">
        <v>45</v>
      </c>
      <c r="G11" s="1">
        <v>0</v>
      </c>
      <c r="H11" s="1">
        <f t="shared" si="1"/>
        <v>45</v>
      </c>
    </row>
    <row r="12" spans="1:14">
      <c r="A12" s="2">
        <v>8</v>
      </c>
      <c r="B12" s="2">
        <v>34</v>
      </c>
      <c r="C12" s="2">
        <f t="shared" si="0"/>
        <v>42</v>
      </c>
      <c r="D12" s="1" t="s">
        <v>6</v>
      </c>
      <c r="E12" s="5"/>
      <c r="F12" s="1">
        <v>45</v>
      </c>
      <c r="G12" s="1">
        <v>0</v>
      </c>
      <c r="H12" s="1">
        <f t="shared" si="1"/>
        <v>45</v>
      </c>
    </row>
    <row r="13" spans="1:14">
      <c r="A13" s="2">
        <v>9</v>
      </c>
      <c r="B13" s="2">
        <v>34</v>
      </c>
      <c r="C13" s="2">
        <f t="shared" si="0"/>
        <v>43</v>
      </c>
      <c r="D13" s="1" t="s">
        <v>6</v>
      </c>
      <c r="E13" s="5"/>
      <c r="F13" s="1">
        <v>45</v>
      </c>
      <c r="G13" s="1">
        <v>0</v>
      </c>
      <c r="H13" s="1">
        <f t="shared" si="1"/>
        <v>45</v>
      </c>
    </row>
    <row r="14" spans="1:14">
      <c r="A14" s="2">
        <v>10</v>
      </c>
      <c r="B14" s="2">
        <v>34</v>
      </c>
      <c r="C14" s="2">
        <f t="shared" si="0"/>
        <v>44</v>
      </c>
      <c r="D14" s="1" t="s">
        <v>6</v>
      </c>
      <c r="E14" s="5"/>
      <c r="F14" s="1">
        <v>45</v>
      </c>
      <c r="G14" s="1">
        <v>0</v>
      </c>
      <c r="H14" s="1">
        <f t="shared" si="1"/>
        <v>45</v>
      </c>
    </row>
    <row r="15" spans="1:14">
      <c r="A15" s="2">
        <v>11</v>
      </c>
      <c r="B15" s="2">
        <v>34</v>
      </c>
      <c r="C15" s="2">
        <f t="shared" si="0"/>
        <v>45</v>
      </c>
      <c r="D15" s="1" t="s">
        <v>6</v>
      </c>
      <c r="E15" s="5"/>
      <c r="F15" s="1">
        <v>45</v>
      </c>
      <c r="G15" s="1">
        <v>0</v>
      </c>
      <c r="H15" s="1">
        <f t="shared" si="1"/>
        <v>45</v>
      </c>
    </row>
    <row r="16" spans="1:14">
      <c r="A16" s="2">
        <v>12</v>
      </c>
      <c r="B16" s="2">
        <v>34</v>
      </c>
      <c r="C16" s="2">
        <f t="shared" si="0"/>
        <v>46</v>
      </c>
      <c r="D16" s="1" t="s">
        <v>6</v>
      </c>
      <c r="E16" s="5"/>
      <c r="F16" s="1">
        <v>45</v>
      </c>
      <c r="G16" s="1">
        <v>0</v>
      </c>
      <c r="H16" s="1">
        <f t="shared" si="1"/>
        <v>45</v>
      </c>
    </row>
    <row r="17" spans="1:13">
      <c r="A17" s="2">
        <v>13</v>
      </c>
      <c r="B17" s="2">
        <v>34</v>
      </c>
      <c r="C17" s="2">
        <f t="shared" si="0"/>
        <v>47</v>
      </c>
      <c r="D17" s="1" t="s">
        <v>6</v>
      </c>
      <c r="E17" s="5"/>
      <c r="F17" s="1">
        <v>45</v>
      </c>
      <c r="G17" s="1">
        <v>0</v>
      </c>
      <c r="H17" s="1">
        <f t="shared" si="1"/>
        <v>45</v>
      </c>
    </row>
    <row r="18" spans="1:13">
      <c r="A18" s="2">
        <v>14</v>
      </c>
      <c r="B18" s="2">
        <v>34</v>
      </c>
      <c r="C18" s="2">
        <f t="shared" si="0"/>
        <v>48</v>
      </c>
      <c r="D18" s="1" t="s">
        <v>6</v>
      </c>
      <c r="E18" s="5"/>
      <c r="F18" s="1">
        <v>45</v>
      </c>
      <c r="G18" s="1">
        <v>0</v>
      </c>
      <c r="H18" s="1">
        <f t="shared" si="1"/>
        <v>45</v>
      </c>
    </row>
    <row r="19" spans="1:13">
      <c r="A19" s="2">
        <v>15</v>
      </c>
      <c r="B19" s="2">
        <v>34</v>
      </c>
      <c r="C19" s="2">
        <f t="shared" si="0"/>
        <v>49</v>
      </c>
      <c r="D19" s="1" t="s">
        <v>6</v>
      </c>
      <c r="E19" s="5"/>
      <c r="F19" s="1">
        <v>45</v>
      </c>
      <c r="G19" s="1">
        <v>0</v>
      </c>
      <c r="H19" s="1">
        <f t="shared" si="1"/>
        <v>45</v>
      </c>
    </row>
    <row r="20" spans="1:13">
      <c r="A20" s="2">
        <v>16</v>
      </c>
      <c r="B20" s="2">
        <v>34</v>
      </c>
      <c r="C20" s="2">
        <f t="shared" si="0"/>
        <v>50</v>
      </c>
      <c r="D20" s="1" t="s">
        <v>6</v>
      </c>
      <c r="E20" s="5"/>
      <c r="F20" s="1">
        <v>45</v>
      </c>
      <c r="G20" s="1">
        <v>0</v>
      </c>
      <c r="H20" s="1">
        <f t="shared" si="1"/>
        <v>45</v>
      </c>
    </row>
    <row r="21" spans="1:13">
      <c r="A21" s="2">
        <v>17</v>
      </c>
      <c r="B21" s="2">
        <v>34</v>
      </c>
      <c r="C21" s="2">
        <f t="shared" si="0"/>
        <v>51</v>
      </c>
      <c r="D21" s="1" t="s">
        <v>6</v>
      </c>
      <c r="E21" s="8">
        <v>1</v>
      </c>
      <c r="F21" s="1">
        <f>(45*3)</f>
        <v>135</v>
      </c>
      <c r="G21" s="1">
        <f>7</f>
        <v>7</v>
      </c>
      <c r="H21" s="1">
        <f t="shared" si="1"/>
        <v>142</v>
      </c>
    </row>
    <row r="22" spans="1:13">
      <c r="A22" s="2">
        <v>18</v>
      </c>
      <c r="B22" s="2">
        <v>34</v>
      </c>
      <c r="C22" s="2">
        <f t="shared" si="0"/>
        <v>52</v>
      </c>
      <c r="D22" s="1" t="s">
        <v>6</v>
      </c>
      <c r="E22" s="8">
        <v>1</v>
      </c>
      <c r="F22" s="1">
        <f t="shared" ref="F22:F24" si="2">(45*3)</f>
        <v>135</v>
      </c>
      <c r="G22" s="1">
        <v>7</v>
      </c>
      <c r="H22" s="1">
        <f t="shared" si="1"/>
        <v>142</v>
      </c>
    </row>
    <row r="23" spans="1:13">
      <c r="A23" s="2">
        <v>19</v>
      </c>
      <c r="B23" s="2">
        <v>34</v>
      </c>
      <c r="C23" s="2">
        <f t="shared" si="0"/>
        <v>53</v>
      </c>
      <c r="D23" s="1" t="s">
        <v>6</v>
      </c>
      <c r="E23" s="8">
        <v>1</v>
      </c>
      <c r="F23" s="1">
        <f t="shared" si="2"/>
        <v>135</v>
      </c>
      <c r="G23" s="1">
        <v>7</v>
      </c>
      <c r="H23" s="1">
        <f t="shared" si="1"/>
        <v>142</v>
      </c>
    </row>
    <row r="24" spans="1:13">
      <c r="A24" s="2">
        <v>20</v>
      </c>
      <c r="B24" s="2">
        <v>34</v>
      </c>
      <c r="C24" s="2">
        <f t="shared" si="0"/>
        <v>54</v>
      </c>
      <c r="D24" s="1" t="s">
        <v>6</v>
      </c>
      <c r="E24" s="8">
        <v>1</v>
      </c>
      <c r="F24" s="1">
        <f t="shared" si="2"/>
        <v>135</v>
      </c>
      <c r="G24" s="1">
        <v>7</v>
      </c>
      <c r="H24" s="1">
        <f t="shared" si="1"/>
        <v>142</v>
      </c>
      <c r="J24" s="4" t="s">
        <v>15</v>
      </c>
      <c r="K24" s="4"/>
      <c r="L24" s="3"/>
      <c r="M24" s="1">
        <f>(H5+H6+H7+H8+H9+H10+H11+H12+H13+H14+H16+H15+H17+H18+H19+H20+H21+H22+H23+H24)/20</f>
        <v>62.15</v>
      </c>
    </row>
    <row r="26" spans="1:13">
      <c r="A26" s="6" t="s">
        <v>0</v>
      </c>
      <c r="B26" s="6" t="s">
        <v>1</v>
      </c>
      <c r="C26" s="6" t="s">
        <v>2</v>
      </c>
      <c r="D26" s="6" t="s">
        <v>5</v>
      </c>
      <c r="E26" s="6" t="s">
        <v>10</v>
      </c>
      <c r="F26" s="6" t="s">
        <v>11</v>
      </c>
      <c r="G26" s="6" t="s">
        <v>12</v>
      </c>
      <c r="H26" s="6" t="s">
        <v>13</v>
      </c>
    </row>
    <row r="27" spans="1:13">
      <c r="A27" s="2">
        <v>1</v>
      </c>
      <c r="B27" s="2">
        <v>23</v>
      </c>
      <c r="C27" s="2">
        <f>A27+B27</f>
        <v>24</v>
      </c>
      <c r="D27" s="1" t="s">
        <v>7</v>
      </c>
      <c r="E27" s="5"/>
      <c r="F27" s="1">
        <v>0</v>
      </c>
      <c r="G27" s="1">
        <v>0</v>
      </c>
      <c r="H27" s="1">
        <f>F27+G27</f>
        <v>0</v>
      </c>
    </row>
    <row r="28" spans="1:13">
      <c r="A28" s="2">
        <v>2</v>
      </c>
      <c r="B28" s="2">
        <v>23</v>
      </c>
      <c r="C28" s="2">
        <f t="shared" ref="C28:C46" si="3">A28+B28</f>
        <v>25</v>
      </c>
      <c r="D28" s="1" t="s">
        <v>7</v>
      </c>
      <c r="E28" s="5"/>
      <c r="F28" s="1">
        <v>0</v>
      </c>
      <c r="G28" s="1">
        <v>0</v>
      </c>
      <c r="H28" s="1">
        <f t="shared" ref="H28:H46" si="4">F28+G28</f>
        <v>0</v>
      </c>
    </row>
    <row r="29" spans="1:13">
      <c r="A29" s="2">
        <v>3</v>
      </c>
      <c r="B29" s="2">
        <v>23</v>
      </c>
      <c r="C29" s="2">
        <f t="shared" si="3"/>
        <v>26</v>
      </c>
      <c r="D29" s="1" t="s">
        <v>7</v>
      </c>
      <c r="E29" s="5"/>
      <c r="F29" s="1">
        <v>0</v>
      </c>
      <c r="G29" s="1">
        <v>0</v>
      </c>
      <c r="H29" s="1">
        <f t="shared" si="4"/>
        <v>0</v>
      </c>
    </row>
    <row r="30" spans="1:13">
      <c r="A30" s="2">
        <v>4</v>
      </c>
      <c r="B30" s="2">
        <v>23</v>
      </c>
      <c r="C30" s="2">
        <f t="shared" si="3"/>
        <v>27</v>
      </c>
      <c r="D30" s="1" t="s">
        <v>7</v>
      </c>
      <c r="E30" s="5"/>
      <c r="F30" s="1">
        <v>0</v>
      </c>
      <c r="G30" s="1">
        <v>0</v>
      </c>
      <c r="H30" s="1">
        <f t="shared" si="4"/>
        <v>0</v>
      </c>
    </row>
    <row r="31" spans="1:13">
      <c r="A31" s="2">
        <v>5</v>
      </c>
      <c r="B31" s="2">
        <v>23</v>
      </c>
      <c r="C31" s="2">
        <f t="shared" si="3"/>
        <v>28</v>
      </c>
      <c r="D31" s="1" t="s">
        <v>7</v>
      </c>
      <c r="E31" s="5"/>
      <c r="F31" s="1">
        <v>0</v>
      </c>
      <c r="G31" s="1">
        <v>0</v>
      </c>
      <c r="H31" s="1">
        <f t="shared" si="4"/>
        <v>0</v>
      </c>
    </row>
    <row r="32" spans="1:13">
      <c r="A32" s="2">
        <v>6</v>
      </c>
      <c r="B32" s="2">
        <v>23</v>
      </c>
      <c r="C32" s="2">
        <f t="shared" si="3"/>
        <v>29</v>
      </c>
      <c r="D32" s="1" t="s">
        <v>7</v>
      </c>
      <c r="E32" s="5"/>
      <c r="F32" s="1">
        <v>0</v>
      </c>
      <c r="G32" s="1">
        <v>0</v>
      </c>
      <c r="H32" s="1">
        <f t="shared" si="4"/>
        <v>0</v>
      </c>
    </row>
    <row r="33" spans="1:13">
      <c r="A33" s="2">
        <v>7</v>
      </c>
      <c r="B33" s="2">
        <v>23</v>
      </c>
      <c r="C33" s="2">
        <f t="shared" si="3"/>
        <v>30</v>
      </c>
      <c r="D33" s="1" t="s">
        <v>7</v>
      </c>
      <c r="E33" s="5"/>
      <c r="F33" s="1">
        <v>0</v>
      </c>
      <c r="G33" s="1">
        <v>0</v>
      </c>
      <c r="H33" s="1">
        <f t="shared" si="4"/>
        <v>0</v>
      </c>
    </row>
    <row r="34" spans="1:13">
      <c r="A34" s="2">
        <v>8</v>
      </c>
      <c r="B34" s="2">
        <v>23</v>
      </c>
      <c r="C34" s="2">
        <f t="shared" si="3"/>
        <v>31</v>
      </c>
      <c r="D34" s="1" t="s">
        <v>7</v>
      </c>
      <c r="E34" s="5"/>
      <c r="F34" s="1">
        <v>0</v>
      </c>
      <c r="G34" s="1">
        <v>0</v>
      </c>
      <c r="H34" s="1">
        <f t="shared" si="4"/>
        <v>0</v>
      </c>
    </row>
    <row r="35" spans="1:13">
      <c r="A35" s="2">
        <v>9</v>
      </c>
      <c r="B35" s="2">
        <v>23</v>
      </c>
      <c r="C35" s="2">
        <f t="shared" si="3"/>
        <v>32</v>
      </c>
      <c r="D35" s="1" t="s">
        <v>7</v>
      </c>
      <c r="E35" s="5"/>
      <c r="F35" s="1">
        <v>0</v>
      </c>
      <c r="G35" s="1">
        <v>0</v>
      </c>
      <c r="H35" s="1">
        <f t="shared" si="4"/>
        <v>0</v>
      </c>
    </row>
    <row r="36" spans="1:13">
      <c r="A36" s="2">
        <v>10</v>
      </c>
      <c r="B36" s="2">
        <v>23</v>
      </c>
      <c r="C36" s="2">
        <f t="shared" si="3"/>
        <v>33</v>
      </c>
      <c r="D36" s="1" t="s">
        <v>7</v>
      </c>
      <c r="E36" s="5"/>
      <c r="F36" s="1">
        <v>0</v>
      </c>
      <c r="G36" s="1">
        <v>0</v>
      </c>
      <c r="H36" s="1">
        <f t="shared" si="4"/>
        <v>0</v>
      </c>
    </row>
    <row r="37" spans="1:13">
      <c r="A37" s="2">
        <v>11</v>
      </c>
      <c r="B37" s="2">
        <v>23</v>
      </c>
      <c r="C37" s="2">
        <f t="shared" si="3"/>
        <v>34</v>
      </c>
      <c r="D37" s="1" t="s">
        <v>7</v>
      </c>
      <c r="E37" s="5"/>
      <c r="F37" s="1">
        <v>0</v>
      </c>
      <c r="G37" s="1">
        <v>0</v>
      </c>
      <c r="H37" s="1">
        <f t="shared" si="4"/>
        <v>0</v>
      </c>
    </row>
    <row r="38" spans="1:13">
      <c r="A38" s="2">
        <v>12</v>
      </c>
      <c r="B38" s="2">
        <v>23</v>
      </c>
      <c r="C38" s="2">
        <f t="shared" si="3"/>
        <v>35</v>
      </c>
      <c r="D38" s="1" t="s">
        <v>7</v>
      </c>
      <c r="E38" s="5"/>
      <c r="F38" s="1">
        <v>0</v>
      </c>
      <c r="G38" s="1">
        <v>0</v>
      </c>
      <c r="H38" s="1">
        <f t="shared" si="4"/>
        <v>0</v>
      </c>
    </row>
    <row r="39" spans="1:13">
      <c r="A39" s="2">
        <v>13</v>
      </c>
      <c r="B39" s="2">
        <v>23</v>
      </c>
      <c r="C39" s="2">
        <f t="shared" si="3"/>
        <v>36</v>
      </c>
      <c r="D39" s="1" t="s">
        <v>6</v>
      </c>
      <c r="E39" s="5"/>
      <c r="F39" s="1">
        <v>45</v>
      </c>
      <c r="G39" s="1">
        <v>0</v>
      </c>
      <c r="H39" s="1">
        <f t="shared" si="4"/>
        <v>45</v>
      </c>
    </row>
    <row r="40" spans="1:13">
      <c r="A40" s="2">
        <v>14</v>
      </c>
      <c r="B40" s="2">
        <v>23</v>
      </c>
      <c r="C40" s="2">
        <f t="shared" si="3"/>
        <v>37</v>
      </c>
      <c r="D40" s="1" t="s">
        <v>6</v>
      </c>
      <c r="E40" s="5"/>
      <c r="F40" s="1">
        <v>45</v>
      </c>
      <c r="G40" s="1">
        <v>0</v>
      </c>
      <c r="H40" s="1">
        <f t="shared" si="4"/>
        <v>45</v>
      </c>
    </row>
    <row r="41" spans="1:13">
      <c r="A41" s="2">
        <v>15</v>
      </c>
      <c r="B41" s="2">
        <v>23</v>
      </c>
      <c r="C41" s="2">
        <f t="shared" si="3"/>
        <v>38</v>
      </c>
      <c r="D41" s="1" t="s">
        <v>6</v>
      </c>
      <c r="E41" s="5"/>
      <c r="F41" s="1">
        <v>45</v>
      </c>
      <c r="G41" s="1">
        <v>0</v>
      </c>
      <c r="H41" s="1">
        <f t="shared" si="4"/>
        <v>45</v>
      </c>
    </row>
    <row r="42" spans="1:13">
      <c r="A42" s="2">
        <v>16</v>
      </c>
      <c r="B42" s="2">
        <v>23</v>
      </c>
      <c r="C42" s="2">
        <f t="shared" si="3"/>
        <v>39</v>
      </c>
      <c r="D42" s="1" t="s">
        <v>6</v>
      </c>
      <c r="E42" s="5"/>
      <c r="F42" s="1">
        <v>45</v>
      </c>
      <c r="G42" s="1">
        <v>0</v>
      </c>
      <c r="H42" s="1">
        <f t="shared" si="4"/>
        <v>45</v>
      </c>
    </row>
    <row r="43" spans="1:13">
      <c r="A43" s="2">
        <v>17</v>
      </c>
      <c r="B43" s="2">
        <v>23</v>
      </c>
      <c r="C43" s="2">
        <f t="shared" si="3"/>
        <v>40</v>
      </c>
      <c r="D43" s="1" t="s">
        <v>6</v>
      </c>
      <c r="E43" s="8">
        <v>1</v>
      </c>
      <c r="F43" s="1">
        <f>45*3</f>
        <v>135</v>
      </c>
      <c r="G43" s="1">
        <v>7</v>
      </c>
      <c r="H43" s="1">
        <f t="shared" si="4"/>
        <v>142</v>
      </c>
    </row>
    <row r="44" spans="1:13">
      <c r="A44" s="2">
        <v>18</v>
      </c>
      <c r="B44" s="2">
        <v>23</v>
      </c>
      <c r="C44" s="2">
        <f t="shared" si="3"/>
        <v>41</v>
      </c>
      <c r="D44" s="1" t="s">
        <v>6</v>
      </c>
      <c r="E44" s="8">
        <v>1</v>
      </c>
      <c r="F44" s="1">
        <f t="shared" ref="F44:F46" si="5">45*3</f>
        <v>135</v>
      </c>
      <c r="G44" s="1">
        <v>7</v>
      </c>
      <c r="H44" s="1">
        <f t="shared" si="4"/>
        <v>142</v>
      </c>
    </row>
    <row r="45" spans="1:13">
      <c r="A45" s="2">
        <v>19</v>
      </c>
      <c r="B45" s="2">
        <v>23</v>
      </c>
      <c r="C45" s="2">
        <f t="shared" si="3"/>
        <v>42</v>
      </c>
      <c r="D45" s="1" t="s">
        <v>6</v>
      </c>
      <c r="E45" s="8">
        <v>1</v>
      </c>
      <c r="F45" s="1">
        <f t="shared" si="5"/>
        <v>135</v>
      </c>
      <c r="G45" s="1">
        <v>7</v>
      </c>
      <c r="H45" s="1">
        <f t="shared" si="4"/>
        <v>142</v>
      </c>
    </row>
    <row r="46" spans="1:13">
      <c r="A46" s="2">
        <v>20</v>
      </c>
      <c r="B46" s="2">
        <v>23</v>
      </c>
      <c r="C46" s="2">
        <f t="shared" si="3"/>
        <v>43</v>
      </c>
      <c r="D46" s="1" t="s">
        <v>6</v>
      </c>
      <c r="E46" s="8">
        <v>1</v>
      </c>
      <c r="F46" s="1">
        <f t="shared" si="5"/>
        <v>135</v>
      </c>
      <c r="G46" s="1">
        <v>7</v>
      </c>
      <c r="H46" s="1">
        <f t="shared" si="4"/>
        <v>142</v>
      </c>
      <c r="J46" s="4" t="s">
        <v>16</v>
      </c>
      <c r="K46" s="4"/>
      <c r="L46" s="3"/>
      <c r="M46" s="1">
        <f>(H27+H28+H29+H30+H31+H33+H35+H32+H34+H36+H37+H38+H39+H40+H41+H42+H43+H45+H44+H46)/20</f>
        <v>37.4</v>
      </c>
    </row>
    <row r="48" spans="1:13">
      <c r="A48" s="6" t="s">
        <v>0</v>
      </c>
      <c r="B48" s="6" t="s">
        <v>1</v>
      </c>
      <c r="C48" s="6" t="s">
        <v>2</v>
      </c>
      <c r="D48" s="6" t="s">
        <v>5</v>
      </c>
      <c r="E48" s="6" t="s">
        <v>10</v>
      </c>
      <c r="F48" s="6" t="s">
        <v>11</v>
      </c>
      <c r="G48" s="6" t="s">
        <v>12</v>
      </c>
      <c r="H48" s="6" t="s">
        <v>13</v>
      </c>
    </row>
    <row r="49" spans="1:8">
      <c r="A49" s="2">
        <v>1</v>
      </c>
      <c r="B49" s="2">
        <v>18</v>
      </c>
      <c r="C49" s="2">
        <f>A49+B49</f>
        <v>19</v>
      </c>
      <c r="D49" s="1" t="s">
        <v>7</v>
      </c>
      <c r="E49" s="5"/>
      <c r="F49" s="1">
        <v>0</v>
      </c>
      <c r="G49" s="1">
        <v>0</v>
      </c>
      <c r="H49" s="1">
        <f>F49+G49</f>
        <v>0</v>
      </c>
    </row>
    <row r="50" spans="1:8">
      <c r="A50" s="2">
        <v>2</v>
      </c>
      <c r="B50" s="2">
        <v>18</v>
      </c>
      <c r="C50" s="2">
        <f t="shared" ref="C50:C68" si="6">A50+B50</f>
        <v>20</v>
      </c>
      <c r="D50" s="1" t="s">
        <v>7</v>
      </c>
      <c r="E50" s="5"/>
      <c r="F50" s="1">
        <v>0</v>
      </c>
      <c r="G50" s="1">
        <v>0</v>
      </c>
      <c r="H50" s="1">
        <f t="shared" ref="H50:H68" si="7">F50+G50</f>
        <v>0</v>
      </c>
    </row>
    <row r="51" spans="1:8">
      <c r="A51" s="2">
        <v>3</v>
      </c>
      <c r="B51" s="2">
        <v>18</v>
      </c>
      <c r="C51" s="2">
        <f t="shared" si="6"/>
        <v>21</v>
      </c>
      <c r="D51" s="1" t="s">
        <v>7</v>
      </c>
      <c r="E51" s="5"/>
      <c r="F51" s="1">
        <v>0</v>
      </c>
      <c r="G51" s="1">
        <v>0</v>
      </c>
      <c r="H51" s="1">
        <f t="shared" si="7"/>
        <v>0</v>
      </c>
    </row>
    <row r="52" spans="1:8">
      <c r="A52" s="2">
        <v>4</v>
      </c>
      <c r="B52" s="2">
        <v>18</v>
      </c>
      <c r="C52" s="2">
        <f t="shared" si="6"/>
        <v>22</v>
      </c>
      <c r="D52" s="1" t="s">
        <v>7</v>
      </c>
      <c r="E52" s="5"/>
      <c r="F52" s="1">
        <v>0</v>
      </c>
      <c r="G52" s="1">
        <v>0</v>
      </c>
      <c r="H52" s="1">
        <f t="shared" si="7"/>
        <v>0</v>
      </c>
    </row>
    <row r="53" spans="1:8">
      <c r="A53" s="2">
        <v>5</v>
      </c>
      <c r="B53" s="2">
        <v>18</v>
      </c>
      <c r="C53" s="2">
        <f t="shared" si="6"/>
        <v>23</v>
      </c>
      <c r="D53" s="1" t="s">
        <v>7</v>
      </c>
      <c r="E53" s="5"/>
      <c r="F53" s="1">
        <v>0</v>
      </c>
      <c r="G53" s="1">
        <v>0</v>
      </c>
      <c r="H53" s="1">
        <f t="shared" si="7"/>
        <v>0</v>
      </c>
    </row>
    <row r="54" spans="1:8">
      <c r="A54" s="2">
        <v>6</v>
      </c>
      <c r="B54" s="2">
        <v>18</v>
      </c>
      <c r="C54" s="2">
        <f t="shared" si="6"/>
        <v>24</v>
      </c>
      <c r="D54" s="1" t="s">
        <v>7</v>
      </c>
      <c r="E54" s="5"/>
      <c r="F54" s="1">
        <v>0</v>
      </c>
      <c r="G54" s="1">
        <v>0</v>
      </c>
      <c r="H54" s="1">
        <f t="shared" si="7"/>
        <v>0</v>
      </c>
    </row>
    <row r="55" spans="1:8">
      <c r="A55" s="2">
        <v>7</v>
      </c>
      <c r="B55" s="2">
        <v>18</v>
      </c>
      <c r="C55" s="2">
        <f t="shared" si="6"/>
        <v>25</v>
      </c>
      <c r="D55" s="1" t="s">
        <v>7</v>
      </c>
      <c r="E55" s="5"/>
      <c r="F55" s="1">
        <v>0</v>
      </c>
      <c r="G55" s="1">
        <v>0</v>
      </c>
      <c r="H55" s="1">
        <f t="shared" si="7"/>
        <v>0</v>
      </c>
    </row>
    <row r="56" spans="1:8">
      <c r="A56" s="2">
        <v>8</v>
      </c>
      <c r="B56" s="2">
        <v>18</v>
      </c>
      <c r="C56" s="2">
        <f t="shared" si="6"/>
        <v>26</v>
      </c>
      <c r="D56" s="1" t="s">
        <v>7</v>
      </c>
      <c r="E56" s="5"/>
      <c r="F56" s="1">
        <v>0</v>
      </c>
      <c r="G56" s="1">
        <v>0</v>
      </c>
      <c r="H56" s="1">
        <f t="shared" si="7"/>
        <v>0</v>
      </c>
    </row>
    <row r="57" spans="1:8">
      <c r="A57" s="2">
        <v>9</v>
      </c>
      <c r="B57" s="2">
        <v>18</v>
      </c>
      <c r="C57" s="2">
        <f t="shared" si="6"/>
        <v>27</v>
      </c>
      <c r="D57" s="1" t="s">
        <v>7</v>
      </c>
      <c r="E57" s="5"/>
      <c r="F57" s="1">
        <v>0</v>
      </c>
      <c r="G57" s="1">
        <v>0</v>
      </c>
      <c r="H57" s="1">
        <f t="shared" si="7"/>
        <v>0</v>
      </c>
    </row>
    <row r="58" spans="1:8">
      <c r="A58" s="2">
        <v>10</v>
      </c>
      <c r="B58" s="2">
        <v>18</v>
      </c>
      <c r="C58" s="2">
        <f t="shared" si="6"/>
        <v>28</v>
      </c>
      <c r="D58" s="1" t="s">
        <v>7</v>
      </c>
      <c r="E58" s="5"/>
      <c r="F58" s="1">
        <v>0</v>
      </c>
      <c r="G58" s="1">
        <v>0</v>
      </c>
      <c r="H58" s="1">
        <f t="shared" si="7"/>
        <v>0</v>
      </c>
    </row>
    <row r="59" spans="1:8">
      <c r="A59" s="2">
        <v>11</v>
      </c>
      <c r="B59" s="2">
        <v>18</v>
      </c>
      <c r="C59" s="2">
        <f t="shared" si="6"/>
        <v>29</v>
      </c>
      <c r="D59" s="1" t="s">
        <v>7</v>
      </c>
      <c r="E59" s="5"/>
      <c r="F59" s="1">
        <v>0</v>
      </c>
      <c r="G59" s="1">
        <v>0</v>
      </c>
      <c r="H59" s="1">
        <f t="shared" si="7"/>
        <v>0</v>
      </c>
    </row>
    <row r="60" spans="1:8">
      <c r="A60" s="2">
        <v>12</v>
      </c>
      <c r="B60" s="2">
        <v>18</v>
      </c>
      <c r="C60" s="2">
        <f t="shared" si="6"/>
        <v>30</v>
      </c>
      <c r="D60" s="1" t="s">
        <v>7</v>
      </c>
      <c r="E60" s="5"/>
      <c r="F60" s="1">
        <v>0</v>
      </c>
      <c r="G60" s="1">
        <v>0</v>
      </c>
      <c r="H60" s="1">
        <f t="shared" si="7"/>
        <v>0</v>
      </c>
    </row>
    <row r="61" spans="1:8">
      <c r="A61" s="2">
        <v>13</v>
      </c>
      <c r="B61" s="2">
        <v>18</v>
      </c>
      <c r="C61" s="2">
        <f t="shared" si="6"/>
        <v>31</v>
      </c>
      <c r="D61" s="1" t="s">
        <v>7</v>
      </c>
      <c r="E61" s="5"/>
      <c r="F61" s="1">
        <v>0</v>
      </c>
      <c r="G61" s="1">
        <v>0</v>
      </c>
      <c r="H61" s="1">
        <f t="shared" si="7"/>
        <v>0</v>
      </c>
    </row>
    <row r="62" spans="1:8">
      <c r="A62" s="2">
        <v>14</v>
      </c>
      <c r="B62" s="2">
        <v>18</v>
      </c>
      <c r="C62" s="2">
        <f t="shared" si="6"/>
        <v>32</v>
      </c>
      <c r="D62" s="1" t="s">
        <v>7</v>
      </c>
      <c r="E62" s="5"/>
      <c r="F62" s="1">
        <v>0</v>
      </c>
      <c r="G62" s="1">
        <v>0</v>
      </c>
      <c r="H62" s="1">
        <f t="shared" si="7"/>
        <v>0</v>
      </c>
    </row>
    <row r="63" spans="1:8">
      <c r="A63" s="2">
        <v>15</v>
      </c>
      <c r="B63" s="2">
        <v>18</v>
      </c>
      <c r="C63" s="2">
        <f t="shared" si="6"/>
        <v>33</v>
      </c>
      <c r="D63" s="1" t="s">
        <v>7</v>
      </c>
      <c r="E63" s="5"/>
      <c r="F63" s="1">
        <v>0</v>
      </c>
      <c r="G63" s="1">
        <v>0</v>
      </c>
      <c r="H63" s="1">
        <f t="shared" si="7"/>
        <v>0</v>
      </c>
    </row>
    <row r="64" spans="1:8">
      <c r="A64" s="2">
        <v>16</v>
      </c>
      <c r="B64" s="2">
        <v>18</v>
      </c>
      <c r="C64" s="2">
        <f t="shared" si="6"/>
        <v>34</v>
      </c>
      <c r="D64" s="1" t="s">
        <v>7</v>
      </c>
      <c r="E64" s="5"/>
      <c r="F64" s="1">
        <v>0</v>
      </c>
      <c r="G64" s="1">
        <v>0</v>
      </c>
      <c r="H64" s="1">
        <f t="shared" si="7"/>
        <v>0</v>
      </c>
    </row>
    <row r="65" spans="1:13">
      <c r="A65" s="2">
        <v>17</v>
      </c>
      <c r="B65" s="2">
        <v>18</v>
      </c>
      <c r="C65" s="2">
        <f t="shared" si="6"/>
        <v>35</v>
      </c>
      <c r="D65" s="1" t="s">
        <v>7</v>
      </c>
      <c r="E65" s="7" t="s">
        <v>18</v>
      </c>
      <c r="F65" s="1">
        <v>0</v>
      </c>
      <c r="G65" s="1">
        <v>0</v>
      </c>
      <c r="H65" s="1">
        <f t="shared" si="7"/>
        <v>0</v>
      </c>
    </row>
    <row r="66" spans="1:13">
      <c r="A66" s="2">
        <v>18</v>
      </c>
      <c r="B66" s="2">
        <v>18</v>
      </c>
      <c r="C66" s="2">
        <f t="shared" si="6"/>
        <v>36</v>
      </c>
      <c r="D66" s="1" t="s">
        <v>6</v>
      </c>
      <c r="E66" s="7">
        <v>1</v>
      </c>
      <c r="F66" s="1">
        <f>45*3</f>
        <v>135</v>
      </c>
      <c r="G66" s="1">
        <v>7</v>
      </c>
      <c r="H66" s="1">
        <f t="shared" si="7"/>
        <v>142</v>
      </c>
    </row>
    <row r="67" spans="1:13">
      <c r="A67" s="2">
        <v>19</v>
      </c>
      <c r="B67" s="2">
        <v>18</v>
      </c>
      <c r="C67" s="2">
        <f t="shared" si="6"/>
        <v>37</v>
      </c>
      <c r="D67" s="1" t="s">
        <v>6</v>
      </c>
      <c r="E67" s="7">
        <v>1</v>
      </c>
      <c r="F67" s="1">
        <f t="shared" ref="F67:F68" si="8">45*3</f>
        <v>135</v>
      </c>
      <c r="G67" s="1">
        <v>7</v>
      </c>
      <c r="H67" s="1">
        <f t="shared" si="7"/>
        <v>142</v>
      </c>
    </row>
    <row r="68" spans="1:13">
      <c r="A68" s="2">
        <v>20</v>
      </c>
      <c r="B68" s="2">
        <v>18</v>
      </c>
      <c r="C68" s="2">
        <f t="shared" si="6"/>
        <v>38</v>
      </c>
      <c r="D68" s="1" t="s">
        <v>6</v>
      </c>
      <c r="E68" s="7">
        <v>1</v>
      </c>
      <c r="F68" s="1">
        <f t="shared" si="8"/>
        <v>135</v>
      </c>
      <c r="G68" s="1">
        <v>7</v>
      </c>
      <c r="H68" s="1">
        <f t="shared" si="7"/>
        <v>142</v>
      </c>
      <c r="J68" s="4" t="s">
        <v>17</v>
      </c>
      <c r="K68" s="4"/>
      <c r="L68" s="3"/>
      <c r="M68" s="1">
        <f>(H49+H50+H51+H52+H53+H55+H57+H54+H56+H58+H59+H60+H61+H62+H63+H64+H65+H67+H66+H68)/20</f>
        <v>21.3</v>
      </c>
    </row>
    <row r="70" spans="1:13">
      <c r="A70" s="6" t="s">
        <v>0</v>
      </c>
      <c r="B70" s="6" t="s">
        <v>1</v>
      </c>
      <c r="C70" s="6" t="s">
        <v>2</v>
      </c>
      <c r="D70" s="6" t="s">
        <v>5</v>
      </c>
      <c r="E70" s="6" t="s">
        <v>10</v>
      </c>
      <c r="F70" s="6" t="s">
        <v>11</v>
      </c>
      <c r="G70" s="6" t="s">
        <v>12</v>
      </c>
      <c r="H70" s="6" t="s">
        <v>13</v>
      </c>
    </row>
    <row r="71" spans="1:13">
      <c r="A71" s="2">
        <v>1</v>
      </c>
      <c r="B71" s="2">
        <v>13</v>
      </c>
      <c r="C71" s="2">
        <f>A71+B71</f>
        <v>14</v>
      </c>
      <c r="D71" s="1" t="s">
        <v>7</v>
      </c>
      <c r="E71" s="5"/>
      <c r="F71" s="1">
        <v>0</v>
      </c>
      <c r="G71" s="1">
        <v>0</v>
      </c>
      <c r="H71" s="1">
        <f>F71+G71</f>
        <v>0</v>
      </c>
    </row>
    <row r="72" spans="1:13">
      <c r="A72" s="2">
        <v>2</v>
      </c>
      <c r="B72" s="2">
        <v>13</v>
      </c>
      <c r="C72" s="2">
        <f t="shared" ref="C72:C90" si="9">A72+B72</f>
        <v>15</v>
      </c>
      <c r="D72" s="1" t="s">
        <v>7</v>
      </c>
      <c r="E72" s="5"/>
      <c r="F72" s="1">
        <v>0</v>
      </c>
      <c r="G72" s="1">
        <v>0</v>
      </c>
      <c r="H72" s="1">
        <f t="shared" ref="H72:H90" si="10">F72+G72</f>
        <v>0</v>
      </c>
    </row>
    <row r="73" spans="1:13">
      <c r="A73" s="2">
        <v>3</v>
      </c>
      <c r="B73" s="2">
        <v>13</v>
      </c>
      <c r="C73" s="2">
        <f t="shared" si="9"/>
        <v>16</v>
      </c>
      <c r="D73" s="1" t="s">
        <v>7</v>
      </c>
      <c r="E73" s="5"/>
      <c r="F73" s="1">
        <v>0</v>
      </c>
      <c r="G73" s="1">
        <v>0</v>
      </c>
      <c r="H73" s="1">
        <f t="shared" si="10"/>
        <v>0</v>
      </c>
    </row>
    <row r="74" spans="1:13">
      <c r="A74" s="2">
        <v>4</v>
      </c>
      <c r="B74" s="2">
        <v>13</v>
      </c>
      <c r="C74" s="2">
        <f t="shared" si="9"/>
        <v>17</v>
      </c>
      <c r="D74" s="1" t="s">
        <v>7</v>
      </c>
      <c r="E74" s="5"/>
      <c r="F74" s="1">
        <v>0</v>
      </c>
      <c r="G74" s="1">
        <v>0</v>
      </c>
      <c r="H74" s="1">
        <f t="shared" si="10"/>
        <v>0</v>
      </c>
    </row>
    <row r="75" spans="1:13">
      <c r="A75" s="2">
        <v>5</v>
      </c>
      <c r="B75" s="2">
        <v>13</v>
      </c>
      <c r="C75" s="2">
        <f t="shared" si="9"/>
        <v>18</v>
      </c>
      <c r="D75" s="1" t="s">
        <v>7</v>
      </c>
      <c r="E75" s="5"/>
      <c r="F75" s="1">
        <v>0</v>
      </c>
      <c r="G75" s="1">
        <v>0</v>
      </c>
      <c r="H75" s="1">
        <f t="shared" si="10"/>
        <v>0</v>
      </c>
    </row>
    <row r="76" spans="1:13">
      <c r="A76" s="2">
        <v>6</v>
      </c>
      <c r="B76" s="2">
        <v>13</v>
      </c>
      <c r="C76" s="2">
        <f t="shared" si="9"/>
        <v>19</v>
      </c>
      <c r="D76" s="1" t="s">
        <v>7</v>
      </c>
      <c r="E76" s="5"/>
      <c r="F76" s="1">
        <v>0</v>
      </c>
      <c r="G76" s="1">
        <v>0</v>
      </c>
      <c r="H76" s="1">
        <f t="shared" si="10"/>
        <v>0</v>
      </c>
    </row>
    <row r="77" spans="1:13">
      <c r="A77" s="2">
        <v>7</v>
      </c>
      <c r="B77" s="2">
        <v>13</v>
      </c>
      <c r="C77" s="2">
        <f t="shared" si="9"/>
        <v>20</v>
      </c>
      <c r="D77" s="1" t="s">
        <v>7</v>
      </c>
      <c r="E77" s="5"/>
      <c r="F77" s="1">
        <v>0</v>
      </c>
      <c r="G77" s="1">
        <v>0</v>
      </c>
      <c r="H77" s="1">
        <f t="shared" si="10"/>
        <v>0</v>
      </c>
    </row>
    <row r="78" spans="1:13">
      <c r="A78" s="2">
        <v>8</v>
      </c>
      <c r="B78" s="2">
        <v>13</v>
      </c>
      <c r="C78" s="2">
        <f t="shared" si="9"/>
        <v>21</v>
      </c>
      <c r="D78" s="1" t="s">
        <v>7</v>
      </c>
      <c r="E78" s="5"/>
      <c r="F78" s="1">
        <v>0</v>
      </c>
      <c r="G78" s="1">
        <v>0</v>
      </c>
      <c r="H78" s="1">
        <f t="shared" si="10"/>
        <v>0</v>
      </c>
    </row>
    <row r="79" spans="1:13">
      <c r="A79" s="2">
        <v>9</v>
      </c>
      <c r="B79" s="2">
        <v>13</v>
      </c>
      <c r="C79" s="2">
        <f t="shared" si="9"/>
        <v>22</v>
      </c>
      <c r="D79" s="1" t="s">
        <v>7</v>
      </c>
      <c r="E79" s="5"/>
      <c r="F79" s="1">
        <v>0</v>
      </c>
      <c r="G79" s="1">
        <v>0</v>
      </c>
      <c r="H79" s="1">
        <f t="shared" si="10"/>
        <v>0</v>
      </c>
    </row>
    <row r="80" spans="1:13">
      <c r="A80" s="2">
        <v>10</v>
      </c>
      <c r="B80" s="2">
        <v>13</v>
      </c>
      <c r="C80" s="2">
        <f t="shared" si="9"/>
        <v>23</v>
      </c>
      <c r="D80" s="1" t="s">
        <v>7</v>
      </c>
      <c r="E80" s="5"/>
      <c r="F80" s="1">
        <v>0</v>
      </c>
      <c r="G80" s="1">
        <v>0</v>
      </c>
      <c r="H80" s="1">
        <f t="shared" si="10"/>
        <v>0</v>
      </c>
    </row>
    <row r="81" spans="1:13">
      <c r="A81" s="2">
        <v>11</v>
      </c>
      <c r="B81" s="2">
        <v>13</v>
      </c>
      <c r="C81" s="2">
        <f t="shared" si="9"/>
        <v>24</v>
      </c>
      <c r="D81" s="1" t="s">
        <v>7</v>
      </c>
      <c r="E81" s="5"/>
      <c r="F81" s="1">
        <v>0</v>
      </c>
      <c r="G81" s="1">
        <v>0</v>
      </c>
      <c r="H81" s="1">
        <f t="shared" si="10"/>
        <v>0</v>
      </c>
    </row>
    <row r="82" spans="1:13">
      <c r="A82" s="2">
        <v>12</v>
      </c>
      <c r="B82" s="2">
        <v>13</v>
      </c>
      <c r="C82" s="2">
        <f t="shared" si="9"/>
        <v>25</v>
      </c>
      <c r="D82" s="1" t="s">
        <v>7</v>
      </c>
      <c r="E82" s="5"/>
      <c r="F82" s="1">
        <v>0</v>
      </c>
      <c r="G82" s="1">
        <v>0</v>
      </c>
      <c r="H82" s="1">
        <f t="shared" si="10"/>
        <v>0</v>
      </c>
    </row>
    <row r="83" spans="1:13">
      <c r="A83" s="2">
        <v>13</v>
      </c>
      <c r="B83" s="2">
        <v>13</v>
      </c>
      <c r="C83" s="2">
        <f t="shared" si="9"/>
        <v>26</v>
      </c>
      <c r="D83" s="1" t="s">
        <v>7</v>
      </c>
      <c r="E83" s="5"/>
      <c r="F83" s="1">
        <v>0</v>
      </c>
      <c r="G83" s="1">
        <v>0</v>
      </c>
      <c r="H83" s="1">
        <f t="shared" si="10"/>
        <v>0</v>
      </c>
    </row>
    <row r="84" spans="1:13">
      <c r="A84" s="2">
        <v>14</v>
      </c>
      <c r="B84" s="2">
        <v>13</v>
      </c>
      <c r="C84" s="2">
        <f t="shared" si="9"/>
        <v>27</v>
      </c>
      <c r="D84" s="1" t="s">
        <v>7</v>
      </c>
      <c r="E84" s="5"/>
      <c r="F84" s="1">
        <v>0</v>
      </c>
      <c r="G84" s="1">
        <v>0</v>
      </c>
      <c r="H84" s="1">
        <f t="shared" si="10"/>
        <v>0</v>
      </c>
    </row>
    <row r="85" spans="1:13">
      <c r="A85" s="2">
        <v>15</v>
      </c>
      <c r="B85" s="2">
        <v>13</v>
      </c>
      <c r="C85" s="2">
        <f t="shared" si="9"/>
        <v>28</v>
      </c>
      <c r="D85" s="1" t="s">
        <v>7</v>
      </c>
      <c r="E85" s="5"/>
      <c r="F85" s="1">
        <v>0</v>
      </c>
      <c r="G85" s="1">
        <v>0</v>
      </c>
      <c r="H85" s="1">
        <f t="shared" si="10"/>
        <v>0</v>
      </c>
    </row>
    <row r="86" spans="1:13">
      <c r="A86" s="2">
        <v>16</v>
      </c>
      <c r="B86" s="2">
        <v>13</v>
      </c>
      <c r="C86" s="2">
        <f t="shared" si="9"/>
        <v>29</v>
      </c>
      <c r="D86" s="1" t="s">
        <v>7</v>
      </c>
      <c r="E86" s="5"/>
      <c r="F86" s="1">
        <v>0</v>
      </c>
      <c r="G86" s="1">
        <v>0</v>
      </c>
      <c r="H86" s="1">
        <f t="shared" si="10"/>
        <v>0</v>
      </c>
    </row>
    <row r="87" spans="1:13">
      <c r="A87" s="2">
        <v>17</v>
      </c>
      <c r="B87" s="2">
        <v>13</v>
      </c>
      <c r="C87" s="2">
        <f t="shared" si="9"/>
        <v>30</v>
      </c>
      <c r="D87" s="1" t="s">
        <v>7</v>
      </c>
      <c r="E87" s="7" t="s">
        <v>18</v>
      </c>
      <c r="F87" s="1">
        <v>0</v>
      </c>
      <c r="G87" s="1">
        <v>0</v>
      </c>
      <c r="H87" s="1">
        <f t="shared" si="10"/>
        <v>0</v>
      </c>
    </row>
    <row r="88" spans="1:13">
      <c r="A88" s="2">
        <v>18</v>
      </c>
      <c r="B88" s="2">
        <v>13</v>
      </c>
      <c r="C88" s="2">
        <f t="shared" si="9"/>
        <v>31</v>
      </c>
      <c r="D88" s="1" t="s">
        <v>7</v>
      </c>
      <c r="E88" s="7" t="s">
        <v>18</v>
      </c>
      <c r="F88" s="1">
        <v>0</v>
      </c>
      <c r="G88" s="1">
        <v>0</v>
      </c>
      <c r="H88" s="1">
        <f t="shared" si="10"/>
        <v>0</v>
      </c>
    </row>
    <row r="89" spans="1:13">
      <c r="A89" s="2">
        <v>19</v>
      </c>
      <c r="B89" s="2">
        <v>13</v>
      </c>
      <c r="C89" s="2">
        <f t="shared" si="9"/>
        <v>32</v>
      </c>
      <c r="D89" s="1" t="s">
        <v>7</v>
      </c>
      <c r="E89" s="7" t="s">
        <v>18</v>
      </c>
      <c r="F89" s="1">
        <v>0</v>
      </c>
      <c r="G89" s="1">
        <v>0</v>
      </c>
      <c r="H89" s="1">
        <f t="shared" si="10"/>
        <v>0</v>
      </c>
    </row>
    <row r="90" spans="1:13">
      <c r="A90" s="2">
        <v>20</v>
      </c>
      <c r="B90" s="2">
        <v>13</v>
      </c>
      <c r="C90" s="2">
        <f t="shared" si="9"/>
        <v>33</v>
      </c>
      <c r="D90" s="1" t="s">
        <v>6</v>
      </c>
      <c r="E90" s="7">
        <v>1</v>
      </c>
      <c r="F90" s="1">
        <f>45*3</f>
        <v>135</v>
      </c>
      <c r="G90" s="1">
        <v>7</v>
      </c>
      <c r="H90" s="1">
        <f t="shared" si="10"/>
        <v>142</v>
      </c>
      <c r="J90" s="4" t="s">
        <v>19</v>
      </c>
      <c r="K90" s="4"/>
      <c r="L90" s="3"/>
      <c r="M90" s="1">
        <f>(H71+H72+H73+H74+H75+H77+H79+H76+H78+H80+H81+H82+H83+H84+H85+H86+H87+H89+H88+H90)/20</f>
        <v>7.1</v>
      </c>
    </row>
  </sheetData>
  <mergeCells count="8">
    <mergeCell ref="J68:L68"/>
    <mergeCell ref="J90:L90"/>
    <mergeCell ref="B2:C2"/>
    <mergeCell ref="E2:F2"/>
    <mergeCell ref="H2:I2"/>
    <mergeCell ref="L2:M2"/>
    <mergeCell ref="J24:L24"/>
    <mergeCell ref="J46:L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Slayer (Early)</vt:lpstr>
      <vt:lpstr>Fighter (Early)</vt:lpstr>
      <vt:lpstr>Slayer (Mid)</vt:lpstr>
      <vt:lpstr>Fighter (Mid)</vt:lpstr>
      <vt:lpstr>Slayer (End)</vt:lpstr>
      <vt:lpstr>Fighter (End)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Augunas</dc:creator>
  <cp:lastModifiedBy>Alexander Augunas</cp:lastModifiedBy>
  <dcterms:created xsi:type="dcterms:W3CDTF">2014-05-31T20:00:44Z</dcterms:created>
  <dcterms:modified xsi:type="dcterms:W3CDTF">2014-05-31T21:58:35Z</dcterms:modified>
</cp:coreProperties>
</file>